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0730" windowHeight="11760"/>
  </bookViews>
  <sheets>
    <sheet name="Casco 2021-2022" sheetId="2" r:id="rId1"/>
    <sheet name=" მოთხოვნები" sheetId="3" r:id="rId2"/>
  </sheets>
  <definedNames>
    <definedName name="_xlnm.Print_Area" localSheetId="1">' მოთხოვნები'!$A$1:$C$44</definedName>
    <definedName name="_xlnm.Print_Area" localSheetId="0">'Casco 2021-2022'!$A$1:$M$65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K9" i="2" s="1"/>
  <c r="H10" i="2"/>
  <c r="K10" i="2" s="1"/>
  <c r="H11" i="2"/>
  <c r="K11" i="2" s="1"/>
  <c r="H12" i="2"/>
  <c r="K12" i="2" s="1"/>
  <c r="H13" i="2"/>
  <c r="K13" i="2" s="1"/>
  <c r="H14" i="2"/>
  <c r="K14" i="2" s="1"/>
  <c r="H15" i="2"/>
  <c r="K15" i="2" s="1"/>
  <c r="H16" i="2"/>
  <c r="K16" i="2" s="1"/>
  <c r="H17" i="2"/>
  <c r="K17" i="2" s="1"/>
  <c r="H18" i="2"/>
  <c r="K18" i="2" s="1"/>
  <c r="H19" i="2"/>
  <c r="K19" i="2" s="1"/>
  <c r="H20" i="2"/>
  <c r="K20" i="2" s="1"/>
  <c r="H21" i="2"/>
  <c r="K21" i="2" s="1"/>
  <c r="H22" i="2"/>
  <c r="K22" i="2" s="1"/>
  <c r="H23" i="2"/>
  <c r="K23" i="2" s="1"/>
  <c r="H24" i="2"/>
  <c r="K24" i="2" s="1"/>
  <c r="H25" i="2"/>
  <c r="K25" i="2" s="1"/>
  <c r="H26" i="2"/>
  <c r="K26" i="2" s="1"/>
  <c r="H27" i="2"/>
  <c r="K27" i="2" s="1"/>
  <c r="H28" i="2"/>
  <c r="K28" i="2" s="1"/>
  <c r="H29" i="2"/>
  <c r="K29" i="2" s="1"/>
  <c r="H30" i="2"/>
  <c r="K30" i="2" s="1"/>
  <c r="H31" i="2"/>
  <c r="K31" i="2" s="1"/>
  <c r="H32" i="2"/>
  <c r="K32" i="2" s="1"/>
  <c r="H33" i="2"/>
  <c r="K33" i="2" s="1"/>
  <c r="H34" i="2"/>
  <c r="K34" i="2" s="1"/>
  <c r="H35" i="2"/>
  <c r="K35" i="2" s="1"/>
  <c r="H36" i="2"/>
  <c r="K36" i="2" s="1"/>
  <c r="H37" i="2"/>
  <c r="K37" i="2" s="1"/>
  <c r="H38" i="2"/>
  <c r="K38" i="2" s="1"/>
  <c r="H39" i="2"/>
  <c r="K39" i="2" s="1"/>
  <c r="H40" i="2"/>
  <c r="K40" i="2" s="1"/>
  <c r="H41" i="2"/>
  <c r="K41" i="2" s="1"/>
  <c r="H42" i="2"/>
  <c r="K42" i="2" s="1"/>
  <c r="H43" i="2"/>
  <c r="K43" i="2" s="1"/>
  <c r="H44" i="2"/>
  <c r="K44" i="2" s="1"/>
  <c r="H45" i="2"/>
  <c r="K45" i="2" s="1"/>
  <c r="H46" i="2"/>
  <c r="K46" i="2" s="1"/>
  <c r="H47" i="2"/>
  <c r="K47" i="2" s="1"/>
  <c r="H48" i="2"/>
  <c r="K48" i="2" s="1"/>
  <c r="H49" i="2"/>
  <c r="K49" i="2" s="1"/>
  <c r="H50" i="2"/>
  <c r="K50" i="2" s="1"/>
  <c r="H51" i="2"/>
  <c r="K51" i="2" s="1"/>
  <c r="L52" i="2" l="1"/>
</calcChain>
</file>

<file path=xl/sharedStrings.xml><?xml version="1.0" encoding="utf-8"?>
<sst xmlns="http://schemas.openxmlformats.org/spreadsheetml/2006/main" count="240" uniqueCount="136">
  <si>
    <t>#</t>
  </si>
  <si>
    <t>სატრანსპორტო საშუალებები</t>
  </si>
  <si>
    <t>სახ.#</t>
  </si>
  <si>
    <t>მდებარეობა</t>
  </si>
  <si>
    <t>მოშვების თარიღი</t>
  </si>
  <si>
    <t>სადაზღვევო თანხა</t>
  </si>
  <si>
    <t>პერიოდი</t>
  </si>
  <si>
    <t>ელექტროსკუტერი</t>
  </si>
  <si>
    <t>სათავო</t>
  </si>
  <si>
    <t>ა/მ ,,ვაზ 2121"</t>
  </si>
  <si>
    <t>AMA-385</t>
  </si>
  <si>
    <t>ა/მ `კია სერატო~</t>
  </si>
  <si>
    <t>VTB-200</t>
  </si>
  <si>
    <t>VTB-800</t>
  </si>
  <si>
    <t>VTB-900</t>
  </si>
  <si>
    <t>ა/მ ,,ტოიოტა ქამრი"</t>
  </si>
  <si>
    <t>SP-333-PS</t>
  </si>
  <si>
    <t>SP-111-PS</t>
  </si>
  <si>
    <t>SP-555-PS</t>
  </si>
  <si>
    <t>SP-888-PS</t>
  </si>
  <si>
    <t>SP-022-PS</t>
  </si>
  <si>
    <t>ა/მ ,,ჰიუნდაი გეტცი"</t>
  </si>
  <si>
    <t>BHP-915</t>
  </si>
  <si>
    <t>ა/მ ,,ტოიოტა ჰაილუქსი"</t>
  </si>
  <si>
    <t>WDW-979</t>
  </si>
  <si>
    <t>ა/მ ,,ტოიოტა პრადო"</t>
  </si>
  <si>
    <t>VTB-222</t>
  </si>
  <si>
    <t>ა/მ ,,ჰიუნდაი სანტაფე"</t>
  </si>
  <si>
    <t>SP-999-PS</t>
  </si>
  <si>
    <t>ა/მ ,,აუდი ა8"</t>
  </si>
  <si>
    <t>BVB-511</t>
  </si>
  <si>
    <t>ა/მ ,,კია ოპტიმა"</t>
  </si>
  <si>
    <t>VTB-500</t>
  </si>
  <si>
    <t>ა/მ ,,ნისან მიკრა"</t>
  </si>
  <si>
    <t>EYE-748</t>
  </si>
  <si>
    <t>ა/მ ,,ფოლქსვაგენ მულტივენი"</t>
  </si>
  <si>
    <t>SP-001-PS</t>
  </si>
  <si>
    <t>ა/მ ,,ჰიუნდაი ელანტრა"</t>
  </si>
  <si>
    <t>VT-100-BG</t>
  </si>
  <si>
    <t>VT-200-BG</t>
  </si>
  <si>
    <t>ა/მ ,,ფიატი 500"</t>
  </si>
  <si>
    <t>VT-400-BG</t>
  </si>
  <si>
    <t>VT-300-BG</t>
  </si>
  <si>
    <t>ა/მ ,,ფორდ ტრანსზიტი"</t>
  </si>
  <si>
    <t>DSD-630</t>
  </si>
  <si>
    <t>ა/მ ,,კია რიო"</t>
  </si>
  <si>
    <t>VT-353-BG</t>
  </si>
  <si>
    <t>VT-434-BG</t>
  </si>
  <si>
    <t>VT-535-BG</t>
  </si>
  <si>
    <t>VT-454-BG</t>
  </si>
  <si>
    <t>ა/მ ,,კია სერატო"</t>
  </si>
  <si>
    <t>VT-545-BG</t>
  </si>
  <si>
    <r>
      <t xml:space="preserve">ა/მ ,,მიცუბიში </t>
    </r>
    <r>
      <rPr>
        <sz val="11"/>
        <rFont val="Calibri Light"/>
        <family val="1"/>
        <scheme val="major"/>
      </rPr>
      <t>L 200</t>
    </r>
    <r>
      <rPr>
        <sz val="11"/>
        <rFont val="AcadNusx"/>
      </rPr>
      <t>"</t>
    </r>
  </si>
  <si>
    <t>VT-878-BG</t>
  </si>
  <si>
    <t>VT-500-BG</t>
  </si>
  <si>
    <t>VT-010-BG</t>
  </si>
  <si>
    <t>ზუგდიდი</t>
  </si>
  <si>
    <t>VTB-400</t>
  </si>
  <si>
    <t>ახალციხე</t>
  </si>
  <si>
    <t>VT-111-BG</t>
  </si>
  <si>
    <t>ლილო</t>
  </si>
  <si>
    <t>VT-009-BG</t>
  </si>
  <si>
    <t>გორი</t>
  </si>
  <si>
    <t>VT-002-BG</t>
  </si>
  <si>
    <t>რუსთავი</t>
  </si>
  <si>
    <t>VT-006-BG</t>
  </si>
  <si>
    <t>ქუთაისი</t>
  </si>
  <si>
    <t>VT-008-BG</t>
  </si>
  <si>
    <t>ბათუმი</t>
  </si>
  <si>
    <t>VT-003-BG</t>
  </si>
  <si>
    <t>თელავი</t>
  </si>
  <si>
    <t>VT-004-BG</t>
  </si>
  <si>
    <t>მარნეული</t>
  </si>
  <si>
    <t>VT-005-BG</t>
  </si>
  <si>
    <t>ოზურგეთი</t>
  </si>
  <si>
    <t>VT-007-BG</t>
  </si>
  <si>
    <t>ფოთი</t>
  </si>
  <si>
    <t>jami</t>
  </si>
  <si>
    <t>სს ,,ვითიბი ბანკი ჯორჯია"</t>
  </si>
  <si>
    <t>01/06/2021-01/06/2022</t>
  </si>
  <si>
    <t>სადაზღვევო პრემია წელიწადში</t>
  </si>
  <si>
    <t>N/A</t>
  </si>
  <si>
    <t>სულ ჯამური თანხა</t>
  </si>
  <si>
    <t>sul</t>
  </si>
  <si>
    <t>ტარიფი (%)</t>
  </si>
  <si>
    <t>შენიშვნა</t>
  </si>
  <si>
    <r>
      <t xml:space="preserve">MTPL - </t>
    </r>
    <r>
      <rPr>
        <b/>
        <sz val="9"/>
        <color rgb="FFFF0000"/>
        <rFont val="Calibri"/>
        <family val="2"/>
        <charset val="204"/>
      </rPr>
      <t>ღირებულება</t>
    </r>
  </si>
  <si>
    <r>
      <t xml:space="preserve">MPA - </t>
    </r>
    <r>
      <rPr>
        <b/>
        <sz val="9"/>
        <color rgb="FFFF0000"/>
        <rFont val="Calibri"/>
        <family val="2"/>
        <charset val="204"/>
      </rPr>
      <t>ღირებულება</t>
    </r>
  </si>
  <si>
    <t>ავტომობილების სადაზღვევო მაჩვენებლები - 2021-2022 წელი</t>
  </si>
  <si>
    <r>
      <rPr>
        <b/>
        <sz val="11"/>
        <rFont val="AcadNusx"/>
      </rPr>
      <t>შენიშვნა:</t>
    </r>
    <r>
      <rPr>
        <sz val="11"/>
        <rFont val="AcadNusx"/>
      </rPr>
      <t xml:space="preserve"> </t>
    </r>
  </si>
  <si>
    <t xml:space="preserve"> მოთხოვნები</t>
  </si>
  <si>
    <t>Casco, MTPL, MPA</t>
  </si>
  <si>
    <t>შემოთავაზება</t>
  </si>
  <si>
    <t xml:space="preserve">ტარიფი - ღირებულბა </t>
  </si>
  <si>
    <t>ფრანშიზა – ზარალის 0%, მინიმუმ 0 ლარი, თითოეულ და ყოველ შემთხვევაზე, სრული ზარალის შემთხვევაში სადაზღვევო თანხის 0%</t>
  </si>
  <si>
    <t>სრული კასკო</t>
  </si>
  <si>
    <t>ქურდობა</t>
  </si>
  <si>
    <t>ძარცვა/ყაჩაღობა</t>
  </si>
  <si>
    <t>სეტყვა/მიწისძვრა</t>
  </si>
  <si>
    <t>ხანძარი, აფეთქება, გარეგანი ზემოქმედება, საპატრულო ან პარკირების სამსახურების მიერ, ასევე გაუმართაობის დროს ევაკუატორით ა/მანქანის გადაყვანის დროს მისი დაზიანება; საბურავის დაზიანება, მისაბმელით გამოწვეული დაზიანება; გაჩერებული ავტოსატრანსპორტო საშუალების გაურკვეველ ვითარებაში დაზიანება .</t>
  </si>
  <si>
    <t>სადაღვევო თანხის 10%–ის ფარგლებში (ნებისმიერი სახის სადაზღვევო რისკის დადგომის მიუხედავად, მათ შორის მესამე მხარის მონაწილეობითა და ვანდალიზმით გამოწვეული), ზარალის საპატრულოში დაფიქსირების გარეშე დარეგულირება.</t>
  </si>
  <si>
    <t>ნებისმიერი სახი ზარალი, რომელიც დადგა მესამე მხარის მონაწილეობის გარეშე, ანაზღაურდება საპატრულოს გარეშე, მხოლოდ სადაზღვევო კომპანიაში დაფიქსირების საშუალებით.</t>
  </si>
  <si>
    <t>უფლებამოსილი მძღოლები – ნებისმიერი მართვის უფლების მქონე პირი, ასაკობრივი შეზღუდვის გარეშე.</t>
  </si>
  <si>
    <t>ზარალის დადგომის შემთხვევაში დაუყოვნებლივი რეაგირება – ადგილზე წარმომადგენლის გამოცხადება (მათ შორის რეგიონებში)</t>
  </si>
  <si>
    <t>ზარალის ანაზღაურებისთვის საჭირო დოკუმენტაციის შეგროვება, მზღევევლის მიერ</t>
  </si>
  <si>
    <t>დაზღვევის მოქმედების არეალი – გეოგრაფია</t>
  </si>
  <si>
    <t>იმ შემთხვევაში, თუ დამდგარი ზარალის შედეგად მიყენებული ზიანის გამოსწორება ქვეყნის ტერიტორიაზე ვერ ხერხდება სათანადო დონეზე ან არ არის შესაბამისი ინფრასტრუქტურა, რათა სტანდარტების მიხედვით მოხდეს დაზიანების გამოსწორება, დაზიანება უნდა გამოსწორდეს ქვეყნის საზღვრებს გარეთ, მათ შორის უნდა ანაზღაურდეს ყველა თანმდევი დაკავშირებული ხარჯები.</t>
  </si>
  <si>
    <t>ევაკუატორით უფასო მომსახურება–24 საათის განმავლობაში, გეოგრაფია - მთელი საქართველოს მასშტაბით</t>
  </si>
  <si>
    <t>შემთხვევის დადგომის დროს, დამზღვევის შესახებ საკონტაქტო ინფორმაციის კონფიდენციალურობა</t>
  </si>
  <si>
    <t xml:space="preserve">იმ სატრანსპორტო საშუალებების, რომლებიც ავტორიზებულ სერვის-ცენტრებში ღებულობენ მომსახურებას, სადაზღვევო შემთხვევით გამოწვეული დაზიანებების შესაბამის ცენტრებში გამოსწორება, გარდა იმ შეთხვევებისა როდესაც დაზღვევთან რაიმე სხვა არ შეთანხმდება. </t>
  </si>
  <si>
    <t>ნაწილობრივი ქურდობა არ უნდა ითვალისწინებს დამატებით ტარიფს და არ უნდა იყოს ლიმიტირებული</t>
  </si>
  <si>
    <t>სრული ზარალის შემთხვევაში ანაზღაურება ხორციელდება პოლისში მითითებული თანხით, ადრე ანაზღაურებული თანხების გამოკლების გარეშე, თუ ანაზღაურებული თანხა არ აღემატება ობიექტის ღრებულების 25%-ს.</t>
  </si>
  <si>
    <t>კანტის, სარკისა და საქარე მინის დაზიანება უფრანშიზოდ</t>
  </si>
  <si>
    <t>გამონაკლისებში არ უნდა შედიოდეს:</t>
  </si>
  <si>
    <t>სკუტერის ტიპის სატრანსპორტო, საშაულებით კურიერების ეკონომიკურ საქმიანობასთან დაკავშირებული გადაადგილების შედეგად დამდგარი ზიანი.</t>
  </si>
  <si>
    <t xml:space="preserve">თოვლიან ან ყინულიან ზედაპირზე შეუსაბამო საბურავით მართვა </t>
  </si>
  <si>
    <t>MTPL-ს, MPA-სა და Cascos დაზღვევს სახეობებით სარგებლობისას ერთერთიდან რომელიმე სახეობის გამონაკლისი შემთხვევის დადგომა, არ უნდა გულისხმობდეს დაზღვევის სხვა სახეობებში გამოწვეული ზიანის ანაზღაურებზე უარის თქმის საფუძველს.</t>
  </si>
  <si>
    <t>ავარიიის თავიდან აცილების შემთხვევაში ან სხვა გამოუვალ სიტუაციაში, ასევე, მძღოლის ჯანმრთელობის უეცარი გაურესების შემთხვევაში - უწყვეტი ხაზის გადაკვეთა, გზიდან გადასვლა, გამაფრთხილებელი და ამკრძალავი ნიშნის დაუმორჩილებლობა, მათ შორის წითელზე გასვლა, პრიორიტეტულობის დარღვევა და სხვა</t>
  </si>
  <si>
    <r>
      <t>არასაავტომობილო გზაზე წარმოქმნილი ზარალის ანაზღაურება გავრცელდება იმ ავტომობილებზე, რომელთაც უწევთ</t>
    </r>
    <r>
      <rPr>
        <sz val="10"/>
        <color indexed="10"/>
        <rFont val="Sylfaen"/>
        <family val="1"/>
      </rPr>
      <t xml:space="preserve"> </t>
    </r>
    <r>
      <rPr>
        <sz val="10"/>
        <color indexed="8"/>
        <rFont val="Sylfaen"/>
        <family val="1"/>
      </rPr>
      <t>სამსახურებრივი მიზნებისთვის არასაავტომობილო გზაზე მოძრაობა</t>
    </r>
  </si>
  <si>
    <t>დასაზღვევი რისკები:</t>
  </si>
  <si>
    <t>Full Casco; MTPL  და სხვა</t>
  </si>
  <si>
    <t>1. ღირებულებები მითითებულია ლარში. შესაბამისად, ტარიფები და განფასებაც წარმოდგენილი უნდა იყოს ლარში.</t>
  </si>
  <si>
    <t>მინების დაზიანების შედეგად დამდგარი ზარალის , მხოლოდ სადაზღვევო კომპანიაში დაფიქსირებით დარეგულირება</t>
  </si>
  <si>
    <t>სრულ კასკოში გასათვალისწინებული უნდა იყოს ნაწილობრივ მიყენებული ზიანიც – ულიმიტოდ</t>
  </si>
  <si>
    <t>ანაზღაურებული თანხით, ობიექტის ღირებულების 25%-იანი ზღვარის გადაჭარბების შემთხვაში, დამზღვევის დაუყოვნებლივ ინფორმირება ამის შესახებ.</t>
  </si>
  <si>
    <t xml:space="preserve">პრეტენდენტის დასახელება: </t>
  </si>
  <si>
    <t>MTPL - ღირებულება, წლიური ლიმიტი თითოეულ ა/მანქანაზე, ფრანშიზა, პრემია - აღნიშნული დაზღვევის პროდუქტის გამონაკლისები არ უნდა იყოს დაკავშრიებული ზოგადი ვორდინგის გამონაკლისებთან.</t>
  </si>
  <si>
    <t>MPA- ღირებულება, უფლებამოსილი მძღოლისა და მგზავრების დაზღვევა უბედური შემთხვევისაგან, წლიური ლიმიტი , ფრანშიზა პრემია - აღნიშნული დაზღვევის პროდუქტის გამონაკლისები არ უნდა იყოს დაკავშრიებული ზოგადი ვორდინგის გამონაკლისებთან.</t>
  </si>
  <si>
    <t>გამოძიების მიმდინარეობის შემთხვევაში ანაზღაურების პროცესის შეუფერხებლად წარმართვა.</t>
  </si>
  <si>
    <t>დანართი 3</t>
  </si>
  <si>
    <t>2. მითითებულმა ღირებულებებმა, გადაზღვევის მომენტში შეიძლება განიცადოს კორექტირება.</t>
  </si>
  <si>
    <t>(ხელმოწერა და ბეჭდი)</t>
  </si>
  <si>
    <t xml:space="preserve">ანაზღაურების ვადები, გამარტივებული პროცედურები, მათ შორის ელ. სახით დოკუმენტების მიმოცვლა  </t>
  </si>
  <si>
    <t>პრემიის ჩარიცხვის ვადაგადაცილება არ უნდა შედიოდეს გამონაკლისებში</t>
  </si>
  <si>
    <t>სადაზღვევო ანაზღაურების მიღების შემდეგ, მზღვეველის მოთხოვნის შემთხვევაში, დაზიანებული ავტოსატრანსპორტო საშუალების ან მისი ცალკეული ნაწილების, მზღვეველის მხრიდან გადაბარების პროცესის უზრუნველოყოფა.</t>
  </si>
  <si>
    <r>
      <t xml:space="preserve">შენიშვნა: </t>
    </r>
    <r>
      <rPr>
        <sz val="10"/>
        <color indexed="8"/>
        <rFont val="Calibri"/>
        <family val="2"/>
      </rPr>
      <t>დამატებითი მოთხოვნებისა და სხვა სპეციფიკური საკითხების შეთანხმება უნდა მოხდეს სს ,ვითიბი ბანკი ჯორჯიას" შესაბამის სამსახურებთან.</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</si>
</sst>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34" x14ac:knownFonts="1">
    <font>
      <sz val="11"/>
      <color theme="1"/>
      <name val="Calibri"/>
      <family val="2"/>
      <scheme val="minor"/>
    </font>
    <font>
      <b/>
      <sz val="11"/>
      <color theme="1"/>
      <name val="AcadNusx"/>
    </font>
    <font>
      <sz val="10"/>
      <name val="Arial"/>
      <family val="2"/>
    </font>
    <font>
      <b/>
      <sz val="12"/>
      <name val="AcadNusx"/>
    </font>
    <font>
      <b/>
      <sz val="10"/>
      <name val="AcadNusx"/>
    </font>
    <font>
      <sz val="10"/>
      <name val="AcadNusx"/>
      <family val="2"/>
    </font>
    <font>
      <b/>
      <sz val="9"/>
      <name val="AcadNusx"/>
    </font>
    <font>
      <sz val="10"/>
      <name val="Arial"/>
      <family val="2"/>
      <charset val="204"/>
    </font>
    <font>
      <sz val="11"/>
      <name val="AcadNusx"/>
    </font>
    <font>
      <b/>
      <sz val="10"/>
      <name val="Arial"/>
      <family val="2"/>
    </font>
    <font>
      <sz val="10"/>
      <name val="AcadNusx"/>
    </font>
    <font>
      <sz val="10"/>
      <color theme="1"/>
      <name val="AcadNusx"/>
      <family val="2"/>
    </font>
    <font>
      <b/>
      <sz val="10"/>
      <color theme="1"/>
      <name val="Arial"/>
      <family val="2"/>
    </font>
    <font>
      <sz val="11"/>
      <name val="Calibri Light"/>
      <family val="1"/>
      <scheme val="major"/>
    </font>
    <font>
      <b/>
      <sz val="11"/>
      <name val="AcadNusx"/>
    </font>
    <font>
      <b/>
      <sz val="11"/>
      <name val="Arial"/>
      <family val="2"/>
    </font>
    <font>
      <sz val="11"/>
      <name val="Arial"/>
      <family val="2"/>
      <charset val="204"/>
    </font>
    <font>
      <sz val="9"/>
      <name val="Arial"/>
      <family val="2"/>
      <charset val="204"/>
    </font>
    <font>
      <sz val="11"/>
      <color theme="1"/>
      <name val="Calibri"/>
      <family val="2"/>
      <scheme val="minor"/>
    </font>
    <font>
      <b/>
      <sz val="11"/>
      <color theme="1"/>
      <name val="Calibri"/>
      <family val="2"/>
      <scheme val="minor"/>
    </font>
    <font>
      <b/>
      <sz val="8"/>
      <name val="AcadNusx"/>
    </font>
    <font>
      <b/>
      <sz val="9"/>
      <color rgb="FFFF0000"/>
      <name val="AcadNusx"/>
    </font>
    <font>
      <b/>
      <sz val="12"/>
      <color rgb="FFFF0000"/>
      <name val="Calibri"/>
      <family val="2"/>
      <charset val="204"/>
      <scheme val="minor"/>
    </font>
    <font>
      <b/>
      <sz val="9"/>
      <color rgb="FFFF0000"/>
      <name val="Calibri"/>
      <family val="2"/>
      <charset val="204"/>
    </font>
    <font>
      <sz val="10"/>
      <color theme="1"/>
      <name val="Calibri"/>
      <family val="2"/>
      <scheme val="minor"/>
    </font>
    <font>
      <sz val="10"/>
      <name val="Calibri"/>
      <family val="2"/>
      <scheme val="minor"/>
    </font>
    <font>
      <sz val="10"/>
      <color theme="1"/>
      <name val="Sylfaen"/>
      <family val="1"/>
    </font>
    <font>
      <sz val="10"/>
      <color indexed="10"/>
      <name val="Sylfaen"/>
      <family val="1"/>
    </font>
    <font>
      <sz val="10"/>
      <color indexed="8"/>
      <name val="Sylfaen"/>
      <family val="1"/>
    </font>
    <font>
      <b/>
      <sz val="10"/>
      <color theme="1"/>
      <name val="Calibri"/>
      <family val="2"/>
      <scheme val="minor"/>
    </font>
    <font>
      <b/>
      <sz val="10"/>
      <color rgb="FFFF0000"/>
      <name val="Calibri"/>
      <family val="2"/>
      <scheme val="minor"/>
    </font>
    <font>
      <b/>
      <sz val="10"/>
      <color rgb="FFFF0000"/>
      <name val="AcadNusx"/>
    </font>
    <font>
      <sz val="8"/>
      <color theme="1"/>
      <name val="Calibri"/>
      <family val="2"/>
      <scheme val="minor"/>
    </font>
    <font>
      <sz val="10"/>
      <color indexed="8"/>
      <name val="Calibri"/>
      <family val="2"/>
    </font>
  </fonts>
  <fills count="8">
    <fill>
      <patternFill patternType="none"/>
    </fill>
    <fill>
      <patternFill patternType="gray125"/>
    </fill>
    <fill>
      <patternFill patternType="solid">
        <fgColor theme="2"/>
        <bgColor indexed="64"/>
      </patternFill>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9" fontId="18" fillId="0" borderId="0" applyFont="0" applyFill="0" applyBorder="0" applyAlignment="0" applyProtection="0"/>
    <xf numFmtId="9" fontId="2" fillId="0" borderId="0" applyFont="0" applyFill="0" applyBorder="0" applyAlignment="0" applyProtection="0"/>
  </cellStyleXfs>
  <cellXfs count="82">
    <xf numFmtId="0" fontId="0" fillId="0" borderId="0" xfId="0"/>
    <xf numFmtId="0" fontId="14" fillId="3" borderId="5" xfId="1" applyFont="1" applyFill="1" applyBorder="1" applyAlignment="1">
      <alignment vertical="center"/>
    </xf>
    <xf numFmtId="2" fontId="14" fillId="3" borderId="2" xfId="1" applyNumberFormat="1" applyFont="1" applyFill="1" applyBorder="1" applyAlignment="1">
      <alignment vertical="center"/>
    </xf>
    <xf numFmtId="164" fontId="14" fillId="3" borderId="1" xfId="1" applyNumberFormat="1" applyFont="1" applyFill="1" applyBorder="1" applyAlignment="1">
      <alignment vertical="center"/>
    </xf>
    <xf numFmtId="164" fontId="14" fillId="3" borderId="3" xfId="1" applyNumberFormat="1" applyFont="1" applyFill="1" applyBorder="1" applyAlignment="1">
      <alignment vertical="center"/>
    </xf>
    <xf numFmtId="2" fontId="15" fillId="3" borderId="2" xfId="1" applyNumberFormat="1" applyFont="1" applyFill="1" applyBorder="1" applyAlignment="1">
      <alignment vertical="center"/>
    </xf>
    <xf numFmtId="165" fontId="16" fillId="3" borderId="5" xfId="1" applyNumberFormat="1" applyFont="1" applyFill="1" applyBorder="1" applyAlignment="1">
      <alignment vertical="center"/>
    </xf>
    <xf numFmtId="2" fontId="0" fillId="0" borderId="0" xfId="0" applyNumberFormat="1"/>
    <xf numFmtId="0" fontId="14" fillId="3" borderId="2" xfId="1" applyFont="1" applyFill="1" applyBorder="1" applyAlignment="1">
      <alignment vertical="center"/>
    </xf>
    <xf numFmtId="0" fontId="2" fillId="0" borderId="0" xfId="1" applyFill="1"/>
    <xf numFmtId="0" fontId="7" fillId="0" borderId="5" xfId="1" applyFont="1" applyFill="1" applyBorder="1"/>
    <xf numFmtId="0" fontId="8" fillId="0" borderId="5" xfId="1" applyFont="1" applyFill="1" applyBorder="1"/>
    <xf numFmtId="0" fontId="9" fillId="0" borderId="5" xfId="1" applyFont="1" applyFill="1" applyBorder="1" applyAlignment="1">
      <alignment horizontal="center"/>
    </xf>
    <xf numFmtId="0" fontId="10" fillId="0" borderId="5" xfId="1" applyFont="1" applyFill="1" applyBorder="1" applyAlignment="1">
      <alignment horizontal="center"/>
    </xf>
    <xf numFmtId="0" fontId="5" fillId="0" borderId="5" xfId="1" applyFont="1" applyFill="1" applyBorder="1" applyAlignment="1">
      <alignment horizontal="center"/>
    </xf>
    <xf numFmtId="0" fontId="5" fillId="0" borderId="5" xfId="1" applyFont="1" applyFill="1" applyBorder="1" applyAlignment="1">
      <alignment horizontal="center" vertical="center"/>
    </xf>
    <xf numFmtId="166" fontId="5" fillId="0" borderId="5" xfId="2" applyNumberFormat="1" applyFont="1" applyFill="1" applyBorder="1" applyAlignment="1">
      <alignment horizontal="center" vertical="center"/>
    </xf>
    <xf numFmtId="1" fontId="2" fillId="0" borderId="5" xfId="1" applyNumberFormat="1" applyFill="1" applyBorder="1"/>
    <xf numFmtId="1" fontId="2" fillId="0" borderId="5" xfId="1" applyNumberFormat="1" applyFont="1" applyFill="1" applyBorder="1"/>
    <xf numFmtId="2" fontId="2" fillId="0" borderId="5" xfId="1" applyNumberFormat="1" applyFont="1" applyFill="1" applyBorder="1"/>
    <xf numFmtId="2" fontId="2" fillId="0" borderId="5" xfId="1" applyNumberFormat="1" applyFont="1" applyFill="1" applyBorder="1" applyAlignment="1">
      <alignment horizontal="right"/>
    </xf>
    <xf numFmtId="0" fontId="17" fillId="0" borderId="5" xfId="1" applyFont="1" applyFill="1" applyBorder="1" applyAlignment="1">
      <alignment horizontal="center" vertical="center"/>
    </xf>
    <xf numFmtId="0" fontId="11" fillId="0" borderId="5" xfId="1" applyFont="1" applyFill="1" applyBorder="1" applyAlignment="1">
      <alignment horizontal="center"/>
    </xf>
    <xf numFmtId="0" fontId="12" fillId="0" borderId="5" xfId="1" applyFont="1" applyFill="1" applyBorder="1" applyAlignment="1">
      <alignment horizontal="center"/>
    </xf>
    <xf numFmtId="0" fontId="8" fillId="0" borderId="5" xfId="1" applyFont="1" applyFill="1" applyBorder="1" applyAlignment="1">
      <alignment horizontal="left" wrapText="1"/>
    </xf>
    <xf numFmtId="0" fontId="8" fillId="0" borderId="5" xfId="1" applyFont="1" applyFill="1" applyBorder="1" applyAlignment="1">
      <alignment horizontal="left" vertical="center"/>
    </xf>
    <xf numFmtId="0" fontId="9" fillId="0" borderId="5" xfId="1" applyFont="1" applyFill="1" applyBorder="1" applyAlignment="1">
      <alignment horizontal="center" vertical="center"/>
    </xf>
    <xf numFmtId="2" fontId="2" fillId="0" borderId="5" xfId="1" applyNumberFormat="1" applyFill="1" applyBorder="1" applyProtection="1"/>
    <xf numFmtId="0" fontId="0" fillId="0" borderId="0" xfId="0" applyAlignment="1">
      <alignment horizontal="right"/>
    </xf>
    <xf numFmtId="0" fontId="19" fillId="5" borderId="5" xfId="1" applyFont="1" applyFill="1" applyBorder="1" applyAlignment="1">
      <alignment horizontal="center"/>
    </xf>
    <xf numFmtId="0" fontId="2" fillId="0" borderId="0" xfId="1"/>
    <xf numFmtId="0" fontId="24" fillId="6" borderId="5" xfId="1" applyFont="1" applyFill="1" applyBorder="1" applyAlignment="1">
      <alignment horizontal="left"/>
    </xf>
    <xf numFmtId="0" fontId="24" fillId="0" borderId="5" xfId="1" applyFont="1" applyBorder="1" applyAlignment="1">
      <alignment vertical="center"/>
    </xf>
    <xf numFmtId="166" fontId="24" fillId="0" borderId="5" xfId="1" applyNumberFormat="1" applyFont="1" applyBorder="1" applyAlignment="1">
      <alignment horizontal="left"/>
    </xf>
    <xf numFmtId="10" fontId="7" fillId="4" borderId="1" xfId="3" applyNumberFormat="1" applyFont="1" applyFill="1" applyBorder="1" applyAlignment="1">
      <alignment wrapText="1"/>
    </xf>
    <xf numFmtId="0" fontId="24" fillId="0" borderId="5" xfId="1" applyFont="1" applyBorder="1" applyAlignment="1">
      <alignment horizontal="left" vertical="center" wrapText="1"/>
    </xf>
    <xf numFmtId="0" fontId="2" fillId="4" borderId="1" xfId="1" applyFont="1" applyFill="1" applyBorder="1" applyAlignment="1">
      <alignment wrapText="1"/>
    </xf>
    <xf numFmtId="0" fontId="7" fillId="4" borderId="1" xfId="1" applyFont="1" applyFill="1" applyBorder="1" applyAlignment="1">
      <alignment wrapText="1"/>
    </xf>
    <xf numFmtId="0" fontId="24" fillId="0" borderId="5" xfId="1" applyFont="1" applyFill="1" applyBorder="1" applyAlignment="1">
      <alignment horizontal="left" vertical="center" wrapText="1"/>
    </xf>
    <xf numFmtId="0" fontId="2" fillId="4" borderId="5" xfId="1" applyFont="1" applyFill="1" applyBorder="1" applyAlignment="1">
      <alignment wrapText="1"/>
    </xf>
    <xf numFmtId="0" fontId="25" fillId="4" borderId="1" xfId="1" applyFont="1" applyFill="1" applyBorder="1" applyAlignment="1">
      <alignment horizontal="left" vertical="center" wrapText="1"/>
    </xf>
    <xf numFmtId="0" fontId="24" fillId="4" borderId="5" xfId="1" applyFont="1" applyFill="1" applyBorder="1" applyAlignment="1">
      <alignment horizontal="left" vertical="center" wrapText="1"/>
    </xf>
    <xf numFmtId="0" fontId="26" fillId="0" borderId="5" xfId="1" applyFont="1" applyFill="1" applyBorder="1" applyAlignment="1">
      <alignment horizontal="left" vertical="center" wrapText="1"/>
    </xf>
    <xf numFmtId="0" fontId="2" fillId="4" borderId="0" xfId="1" applyFont="1" applyFill="1" applyAlignment="1">
      <alignment wrapText="1"/>
    </xf>
    <xf numFmtId="0" fontId="9" fillId="0" borderId="0" xfId="1" applyFont="1"/>
    <xf numFmtId="0" fontId="24" fillId="6" borderId="5" xfId="1" applyFont="1" applyFill="1" applyBorder="1" applyAlignment="1">
      <alignment horizontal="center"/>
    </xf>
    <xf numFmtId="0" fontId="19" fillId="0" borderId="0" xfId="0" applyFont="1" applyAlignment="1">
      <alignment horizontal="right"/>
    </xf>
    <xf numFmtId="0" fontId="32" fillId="0" borderId="0" xfId="0" applyFont="1" applyAlignment="1">
      <alignment horizontal="right"/>
    </xf>
    <xf numFmtId="0" fontId="4" fillId="7" borderId="4" xfId="1" applyFont="1" applyFill="1" applyBorder="1" applyAlignment="1">
      <alignment horizontal="left" vertical="center" wrapText="1"/>
    </xf>
    <xf numFmtId="0" fontId="29" fillId="0" borderId="0" xfId="1" applyFont="1" applyFill="1" applyBorder="1" applyAlignment="1">
      <alignment horizontal="left" vertical="center" wrapText="1"/>
    </xf>
    <xf numFmtId="0" fontId="24" fillId="0" borderId="5" xfId="0" applyFont="1" applyBorder="1" applyAlignment="1">
      <alignment horizontal="left" vertical="center" wrapText="1"/>
    </xf>
    <xf numFmtId="0" fontId="25" fillId="4" borderId="5" xfId="1"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7" borderId="4" xfId="1" applyFont="1" applyFill="1" applyBorder="1" applyAlignment="1">
      <alignment horizontal="center" vertical="center" wrapText="1"/>
    </xf>
    <xf numFmtId="0" fontId="4" fillId="7" borderId="6" xfId="1" applyFont="1" applyFill="1" applyBorder="1" applyAlignment="1">
      <alignment horizontal="center" vertical="center" wrapText="1"/>
    </xf>
    <xf numFmtId="0" fontId="6" fillId="7" borderId="5"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21" fillId="7" borderId="4" xfId="1" applyFont="1" applyFill="1" applyBorder="1" applyAlignment="1">
      <alignment horizontal="center" vertical="center" wrapText="1"/>
    </xf>
    <xf numFmtId="0" fontId="21" fillId="7" borderId="6"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30" fillId="7" borderId="1" xfId="1" applyFont="1" applyFill="1" applyBorder="1" applyAlignment="1">
      <alignment horizontal="left" vertical="center" wrapText="1"/>
    </xf>
    <xf numFmtId="0" fontId="31" fillId="7" borderId="3" xfId="1" applyFont="1" applyFill="1" applyBorder="1" applyAlignment="1">
      <alignment horizontal="left" vertical="center" wrapText="1"/>
    </xf>
    <xf numFmtId="0" fontId="31" fillId="7" borderId="2" xfId="1" applyFont="1" applyFill="1" applyBorder="1" applyAlignment="1">
      <alignment horizontal="left" vertical="center" wrapText="1"/>
    </xf>
    <xf numFmtId="0" fontId="2" fillId="0" borderId="0" xfId="1" applyFont="1" applyFill="1" applyBorder="1" applyAlignment="1">
      <alignment horizontal="left"/>
    </xf>
    <xf numFmtId="0" fontId="14" fillId="3" borderId="1" xfId="1" applyFont="1" applyFill="1" applyBorder="1" applyAlignment="1">
      <alignment horizontal="center" vertical="center"/>
    </xf>
    <xf numFmtId="0" fontId="14" fillId="3" borderId="3" xfId="1" applyFont="1" applyFill="1" applyBorder="1" applyAlignment="1">
      <alignment horizontal="center" vertical="center"/>
    </xf>
    <xf numFmtId="0" fontId="19" fillId="5" borderId="5" xfId="1" applyFont="1" applyFill="1" applyBorder="1" applyAlignment="1">
      <alignment horizontal="center" vertical="center"/>
    </xf>
    <xf numFmtId="0" fontId="29" fillId="0" borderId="0" xfId="0" applyFont="1" applyFill="1" applyBorder="1" applyAlignment="1">
      <alignment horizontal="left" vertical="center" wrapText="1"/>
    </xf>
  </cellXfs>
  <cellStyles count="4">
    <cellStyle name="Normal" xfId="0" builtinId="0"/>
    <cellStyle name="Normal 2" xfId="1"/>
    <cellStyle name="Percent" xfId="2" builtinId="5"/>
    <cellStyle name="Percent 2" xfId="3"/>
  </cellStyles>
  <dxfs count="0"/>
  <tableStyles count="0" defaultTableStyle="TableStyleMedium2" defaultPivotStyle="PivotStyleLight16"/>
  <colors>
    <mruColors>
      <color rgb="FFFFFFCC"/>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0"/>
  <sheetViews>
    <sheetView tabSelected="1" view="pageBreakPreview" zoomScaleNormal="100" zoomScaleSheetLayoutView="100" workbookViewId="0">
      <selection activeCell="K6" sqref="K6:K7"/>
    </sheetView>
  </sheetViews>
  <sheetFormatPr defaultRowHeight="15" x14ac:dyDescent="0.25"/>
  <cols>
    <col min="1" max="1" width="3" bestFit="1" customWidth="1"/>
    <col min="2" max="2" width="35.85546875" customWidth="1"/>
    <col min="3" max="3" width="10.28515625" bestFit="1" customWidth="1"/>
    <col min="4" max="4" width="12.140625" bestFit="1" customWidth="1"/>
    <col min="12" max="12" width="14.5703125" customWidth="1"/>
    <col min="13" max="13" width="17.5703125" bestFit="1" customWidth="1"/>
  </cols>
  <sheetData>
    <row r="2" spans="1:13" ht="15.75" x14ac:dyDescent="0.25">
      <c r="L2" s="52" t="s">
        <v>129</v>
      </c>
      <c r="M2" s="53"/>
    </row>
    <row r="4" spans="1:13" ht="16.5" x14ac:dyDescent="0.25">
      <c r="A4" s="54" t="s">
        <v>78</v>
      </c>
      <c r="B4" s="55"/>
      <c r="C4" s="55"/>
      <c r="D4" s="55"/>
      <c r="E4" s="55"/>
      <c r="F4" s="55"/>
      <c r="G4" s="55"/>
      <c r="H4" s="55"/>
      <c r="I4" s="55"/>
      <c r="J4" s="55"/>
      <c r="K4" s="55"/>
      <c r="L4" s="55"/>
      <c r="M4" s="56"/>
    </row>
    <row r="5" spans="1:13" x14ac:dyDescent="0.25">
      <c r="A5" s="57" t="s">
        <v>88</v>
      </c>
      <c r="B5" s="58"/>
      <c r="C5" s="58"/>
      <c r="D5" s="58"/>
      <c r="E5" s="58"/>
      <c r="F5" s="58"/>
      <c r="G5" s="58"/>
      <c r="H5" s="58"/>
      <c r="I5" s="58"/>
      <c r="J5" s="58"/>
      <c r="K5" s="58"/>
      <c r="L5" s="58"/>
      <c r="M5" s="59"/>
    </row>
    <row r="6" spans="1:13" ht="14.45" customHeight="1" x14ac:dyDescent="0.25">
      <c r="A6" s="67" t="s">
        <v>0</v>
      </c>
      <c r="B6" s="60" t="s">
        <v>1</v>
      </c>
      <c r="C6" s="62" t="s">
        <v>2</v>
      </c>
      <c r="D6" s="62" t="s">
        <v>3</v>
      </c>
      <c r="E6" s="62" t="s">
        <v>4</v>
      </c>
      <c r="F6" s="63" t="s">
        <v>5</v>
      </c>
      <c r="G6" s="65" t="s">
        <v>84</v>
      </c>
      <c r="H6" s="63" t="s">
        <v>80</v>
      </c>
      <c r="I6" s="70" t="s">
        <v>86</v>
      </c>
      <c r="J6" s="70" t="s">
        <v>87</v>
      </c>
      <c r="K6" s="72" t="s">
        <v>82</v>
      </c>
      <c r="L6" s="72" t="s">
        <v>85</v>
      </c>
      <c r="M6" s="62" t="s">
        <v>6</v>
      </c>
    </row>
    <row r="7" spans="1:13" ht="61.5" customHeight="1" x14ac:dyDescent="0.25">
      <c r="A7" s="68"/>
      <c r="B7" s="61"/>
      <c r="C7" s="62"/>
      <c r="D7" s="62"/>
      <c r="E7" s="62"/>
      <c r="F7" s="64"/>
      <c r="G7" s="66"/>
      <c r="H7" s="64"/>
      <c r="I7" s="71"/>
      <c r="J7" s="71"/>
      <c r="K7" s="73" t="s">
        <v>83</v>
      </c>
      <c r="L7" s="73"/>
      <c r="M7" s="62"/>
    </row>
    <row r="8" spans="1:13" x14ac:dyDescent="0.25">
      <c r="A8" s="69"/>
      <c r="B8" s="48" t="s">
        <v>119</v>
      </c>
      <c r="C8" s="74" t="s">
        <v>120</v>
      </c>
      <c r="D8" s="75"/>
      <c r="E8" s="75"/>
      <c r="F8" s="75"/>
      <c r="G8" s="75"/>
      <c r="H8" s="75"/>
      <c r="I8" s="75"/>
      <c r="J8" s="75"/>
      <c r="K8" s="75"/>
      <c r="L8" s="75"/>
      <c r="M8" s="76"/>
    </row>
    <row r="9" spans="1:13" ht="15.75" x14ac:dyDescent="0.3">
      <c r="A9" s="10">
        <v>1</v>
      </c>
      <c r="B9" s="11" t="s">
        <v>7</v>
      </c>
      <c r="C9" s="12" t="s">
        <v>81</v>
      </c>
      <c r="D9" s="13" t="s">
        <v>8</v>
      </c>
      <c r="E9" s="14">
        <v>2018</v>
      </c>
      <c r="F9" s="15">
        <v>5273.7382324234122</v>
      </c>
      <c r="G9" s="16"/>
      <c r="H9" s="27">
        <f>F9*G9</f>
        <v>0</v>
      </c>
      <c r="I9" s="17"/>
      <c r="J9" s="18"/>
      <c r="K9" s="19">
        <f>H9+I9+J9</f>
        <v>0</v>
      </c>
      <c r="L9" s="20"/>
      <c r="M9" s="21" t="s">
        <v>79</v>
      </c>
    </row>
    <row r="10" spans="1:13" ht="15.75" x14ac:dyDescent="0.3">
      <c r="A10" s="10">
        <v>2</v>
      </c>
      <c r="B10" s="11" t="s">
        <v>7</v>
      </c>
      <c r="C10" s="12" t="s">
        <v>81</v>
      </c>
      <c r="D10" s="13" t="s">
        <v>8</v>
      </c>
      <c r="E10" s="14">
        <v>2018</v>
      </c>
      <c r="F10" s="15">
        <v>5273.7382324234122</v>
      </c>
      <c r="G10" s="16"/>
      <c r="H10" s="27">
        <f t="shared" ref="H10:H51" si="0">F10*G10</f>
        <v>0</v>
      </c>
      <c r="I10" s="17"/>
      <c r="J10" s="18"/>
      <c r="K10" s="19">
        <f t="shared" ref="K10:K51" si="1">H10+I10+J10</f>
        <v>0</v>
      </c>
      <c r="L10" s="20"/>
      <c r="M10" s="21" t="s">
        <v>79</v>
      </c>
    </row>
    <row r="11" spans="1:13" ht="15.75" x14ac:dyDescent="0.3">
      <c r="A11" s="10">
        <v>3</v>
      </c>
      <c r="B11" s="11" t="s">
        <v>7</v>
      </c>
      <c r="C11" s="12" t="s">
        <v>81</v>
      </c>
      <c r="D11" s="13" t="s">
        <v>8</v>
      </c>
      <c r="E11" s="22">
        <v>2018</v>
      </c>
      <c r="F11" s="15">
        <v>5273.7382324234122</v>
      </c>
      <c r="G11" s="16"/>
      <c r="H11" s="27">
        <f t="shared" si="0"/>
        <v>0</v>
      </c>
      <c r="I11" s="17"/>
      <c r="J11" s="18"/>
      <c r="K11" s="19">
        <f t="shared" si="1"/>
        <v>0</v>
      </c>
      <c r="L11" s="20"/>
      <c r="M11" s="21" t="s">
        <v>79</v>
      </c>
    </row>
    <row r="12" spans="1:13" ht="15.75" x14ac:dyDescent="0.3">
      <c r="A12" s="10">
        <v>4</v>
      </c>
      <c r="B12" s="11" t="s">
        <v>9</v>
      </c>
      <c r="C12" s="12" t="s">
        <v>10</v>
      </c>
      <c r="D12" s="13" t="s">
        <v>8</v>
      </c>
      <c r="E12" s="14">
        <v>2000</v>
      </c>
      <c r="F12" s="15">
        <v>2658.1341897295424</v>
      </c>
      <c r="G12" s="16"/>
      <c r="H12" s="27">
        <f t="shared" si="0"/>
        <v>0</v>
      </c>
      <c r="I12" s="17"/>
      <c r="J12" s="18"/>
      <c r="K12" s="19">
        <f t="shared" si="1"/>
        <v>0</v>
      </c>
      <c r="L12" s="20"/>
      <c r="M12" s="21" t="s">
        <v>79</v>
      </c>
    </row>
    <row r="13" spans="1:13" ht="15.75" x14ac:dyDescent="0.3">
      <c r="A13" s="10">
        <v>5</v>
      </c>
      <c r="B13" s="11" t="s">
        <v>11</v>
      </c>
      <c r="C13" s="12" t="s">
        <v>12</v>
      </c>
      <c r="D13" s="13" t="s">
        <v>8</v>
      </c>
      <c r="E13" s="14">
        <v>2010</v>
      </c>
      <c r="F13" s="15">
        <v>13851.005635842699</v>
      </c>
      <c r="G13" s="16"/>
      <c r="H13" s="27">
        <f t="shared" si="0"/>
        <v>0</v>
      </c>
      <c r="I13" s="17"/>
      <c r="J13" s="18"/>
      <c r="K13" s="19">
        <f t="shared" si="1"/>
        <v>0</v>
      </c>
      <c r="L13" s="20"/>
      <c r="M13" s="21" t="s">
        <v>79</v>
      </c>
    </row>
    <row r="14" spans="1:13" ht="15.75" x14ac:dyDescent="0.3">
      <c r="A14" s="10">
        <v>6</v>
      </c>
      <c r="B14" s="11" t="s">
        <v>11</v>
      </c>
      <c r="C14" s="12" t="s">
        <v>13</v>
      </c>
      <c r="D14" s="13" t="s">
        <v>8</v>
      </c>
      <c r="E14" s="22">
        <v>2011</v>
      </c>
      <c r="F14" s="15">
        <v>13851.005635842699</v>
      </c>
      <c r="G14" s="16"/>
      <c r="H14" s="27">
        <f t="shared" si="0"/>
        <v>0</v>
      </c>
      <c r="I14" s="17"/>
      <c r="J14" s="18"/>
      <c r="K14" s="19">
        <f t="shared" si="1"/>
        <v>0</v>
      </c>
      <c r="L14" s="20"/>
      <c r="M14" s="21" t="s">
        <v>79</v>
      </c>
    </row>
    <row r="15" spans="1:13" ht="15.75" x14ac:dyDescent="0.3">
      <c r="A15" s="10">
        <v>7</v>
      </c>
      <c r="B15" s="11" t="s">
        <v>11</v>
      </c>
      <c r="C15" s="12" t="s">
        <v>14</v>
      </c>
      <c r="D15" s="13" t="s">
        <v>8</v>
      </c>
      <c r="E15" s="14">
        <v>2010</v>
      </c>
      <c r="F15" s="15">
        <v>13851.005635842699</v>
      </c>
      <c r="G15" s="16"/>
      <c r="H15" s="27">
        <f t="shared" si="0"/>
        <v>0</v>
      </c>
      <c r="I15" s="17"/>
      <c r="J15" s="18"/>
      <c r="K15" s="19">
        <f t="shared" si="1"/>
        <v>0</v>
      </c>
      <c r="L15" s="20"/>
      <c r="M15" s="21" t="s">
        <v>79</v>
      </c>
    </row>
    <row r="16" spans="1:13" ht="15.75" x14ac:dyDescent="0.3">
      <c r="A16" s="10">
        <v>8</v>
      </c>
      <c r="B16" s="11" t="s">
        <v>15</v>
      </c>
      <c r="C16" s="12" t="s">
        <v>16</v>
      </c>
      <c r="D16" s="13" t="s">
        <v>8</v>
      </c>
      <c r="E16" s="14">
        <v>2019</v>
      </c>
      <c r="F16" s="15">
        <v>101301.49397059286</v>
      </c>
      <c r="G16" s="16"/>
      <c r="H16" s="27">
        <f t="shared" si="0"/>
        <v>0</v>
      </c>
      <c r="I16" s="17"/>
      <c r="J16" s="18"/>
      <c r="K16" s="19">
        <f t="shared" si="1"/>
        <v>0</v>
      </c>
      <c r="L16" s="20"/>
      <c r="M16" s="21" t="s">
        <v>79</v>
      </c>
    </row>
    <row r="17" spans="1:13" ht="15.75" x14ac:dyDescent="0.3">
      <c r="A17" s="10">
        <v>9</v>
      </c>
      <c r="B17" s="11" t="s">
        <v>15</v>
      </c>
      <c r="C17" s="12" t="s">
        <v>17</v>
      </c>
      <c r="D17" s="13" t="s">
        <v>8</v>
      </c>
      <c r="E17" s="14">
        <v>2018</v>
      </c>
      <c r="F17" s="15">
        <v>98660.074128648339</v>
      </c>
      <c r="G17" s="16"/>
      <c r="H17" s="27">
        <f t="shared" si="0"/>
        <v>0</v>
      </c>
      <c r="I17" s="17"/>
      <c r="J17" s="18"/>
      <c r="K17" s="19">
        <f t="shared" si="1"/>
        <v>0</v>
      </c>
      <c r="L17" s="20"/>
      <c r="M17" s="21" t="s">
        <v>79</v>
      </c>
    </row>
    <row r="18" spans="1:13" ht="15.75" x14ac:dyDescent="0.3">
      <c r="A18" s="10">
        <v>10</v>
      </c>
      <c r="B18" s="11" t="s">
        <v>15</v>
      </c>
      <c r="C18" s="12" t="s">
        <v>18</v>
      </c>
      <c r="D18" s="13" t="s">
        <v>8</v>
      </c>
      <c r="E18" s="14">
        <v>2018</v>
      </c>
      <c r="F18" s="15">
        <v>98660.074128648339</v>
      </c>
      <c r="G18" s="16"/>
      <c r="H18" s="27">
        <f t="shared" si="0"/>
        <v>0</v>
      </c>
      <c r="I18" s="17"/>
      <c r="J18" s="18"/>
      <c r="K18" s="19">
        <f t="shared" si="1"/>
        <v>0</v>
      </c>
      <c r="L18" s="20"/>
      <c r="M18" s="21" t="s">
        <v>79</v>
      </c>
    </row>
    <row r="19" spans="1:13" ht="15.75" x14ac:dyDescent="0.3">
      <c r="A19" s="10">
        <v>11</v>
      </c>
      <c r="B19" s="11" t="s">
        <v>15</v>
      </c>
      <c r="C19" s="12" t="s">
        <v>19</v>
      </c>
      <c r="D19" s="13" t="s">
        <v>8</v>
      </c>
      <c r="E19" s="14">
        <v>2018</v>
      </c>
      <c r="F19" s="15">
        <v>98660.074128648339</v>
      </c>
      <c r="G19" s="16"/>
      <c r="H19" s="27">
        <f t="shared" si="0"/>
        <v>0</v>
      </c>
      <c r="I19" s="17"/>
      <c r="J19" s="18"/>
      <c r="K19" s="19">
        <f t="shared" si="1"/>
        <v>0</v>
      </c>
      <c r="L19" s="20"/>
      <c r="M19" s="21" t="s">
        <v>79</v>
      </c>
    </row>
    <row r="20" spans="1:13" ht="15.75" x14ac:dyDescent="0.3">
      <c r="A20" s="10">
        <v>12</v>
      </c>
      <c r="B20" s="11" t="s">
        <v>15</v>
      </c>
      <c r="C20" s="12" t="s">
        <v>20</v>
      </c>
      <c r="D20" s="13" t="s">
        <v>8</v>
      </c>
      <c r="E20" s="14">
        <v>2018</v>
      </c>
      <c r="F20" s="15">
        <v>98660.074128648339</v>
      </c>
      <c r="G20" s="16"/>
      <c r="H20" s="27">
        <f t="shared" si="0"/>
        <v>0</v>
      </c>
      <c r="I20" s="17"/>
      <c r="J20" s="18"/>
      <c r="K20" s="19">
        <f t="shared" si="1"/>
        <v>0</v>
      </c>
      <c r="L20" s="20"/>
      <c r="M20" s="21" t="s">
        <v>79</v>
      </c>
    </row>
    <row r="21" spans="1:13" ht="15.75" x14ac:dyDescent="0.3">
      <c r="A21" s="10">
        <v>13</v>
      </c>
      <c r="B21" s="11" t="s">
        <v>21</v>
      </c>
      <c r="C21" s="12" t="s">
        <v>22</v>
      </c>
      <c r="D21" s="13" t="s">
        <v>8</v>
      </c>
      <c r="E21" s="14">
        <v>2007</v>
      </c>
      <c r="F21" s="15">
        <v>5326.9009162180027</v>
      </c>
      <c r="G21" s="16"/>
      <c r="H21" s="27">
        <f t="shared" si="0"/>
        <v>0</v>
      </c>
      <c r="I21" s="17"/>
      <c r="J21" s="18"/>
      <c r="K21" s="19">
        <f t="shared" si="1"/>
        <v>0</v>
      </c>
      <c r="L21" s="20"/>
      <c r="M21" s="21" t="s">
        <v>79</v>
      </c>
    </row>
    <row r="22" spans="1:13" ht="15.75" x14ac:dyDescent="0.3">
      <c r="A22" s="10">
        <v>14</v>
      </c>
      <c r="B22" s="11" t="s">
        <v>23</v>
      </c>
      <c r="C22" s="12" t="s">
        <v>24</v>
      </c>
      <c r="D22" s="13" t="s">
        <v>8</v>
      </c>
      <c r="E22" s="14">
        <v>2009</v>
      </c>
      <c r="F22" s="15">
        <v>22640.923774440351</v>
      </c>
      <c r="G22" s="16"/>
      <c r="H22" s="27">
        <f t="shared" si="0"/>
        <v>0</v>
      </c>
      <c r="I22" s="17"/>
      <c r="J22" s="18"/>
      <c r="K22" s="19">
        <f t="shared" si="1"/>
        <v>0</v>
      </c>
      <c r="L22" s="20"/>
      <c r="M22" s="21" t="s">
        <v>79</v>
      </c>
    </row>
    <row r="23" spans="1:13" ht="15.75" x14ac:dyDescent="0.3">
      <c r="A23" s="10">
        <v>15</v>
      </c>
      <c r="B23" s="11" t="s">
        <v>25</v>
      </c>
      <c r="C23" s="12" t="s">
        <v>26</v>
      </c>
      <c r="D23" s="13" t="s">
        <v>8</v>
      </c>
      <c r="E23" s="14">
        <v>2008</v>
      </c>
      <c r="F23" s="15">
        <v>23973.180630332798</v>
      </c>
      <c r="G23" s="16"/>
      <c r="H23" s="27">
        <f t="shared" si="0"/>
        <v>0</v>
      </c>
      <c r="I23" s="17"/>
      <c r="J23" s="18"/>
      <c r="K23" s="19">
        <f t="shared" si="1"/>
        <v>0</v>
      </c>
      <c r="L23" s="20"/>
      <c r="M23" s="21" t="s">
        <v>79</v>
      </c>
    </row>
    <row r="24" spans="1:13" ht="15.75" x14ac:dyDescent="0.3">
      <c r="A24" s="10">
        <v>16</v>
      </c>
      <c r="B24" s="11" t="s">
        <v>27</v>
      </c>
      <c r="C24" s="12" t="s">
        <v>28</v>
      </c>
      <c r="D24" s="13" t="s">
        <v>8</v>
      </c>
      <c r="E24" s="14">
        <v>2012</v>
      </c>
      <c r="F24" s="15">
        <v>30632.338402443245</v>
      </c>
      <c r="G24" s="16"/>
      <c r="H24" s="27">
        <f t="shared" si="0"/>
        <v>0</v>
      </c>
      <c r="I24" s="17"/>
      <c r="J24" s="18"/>
      <c r="K24" s="19">
        <f t="shared" si="1"/>
        <v>0</v>
      </c>
      <c r="L24" s="20"/>
      <c r="M24" s="21" t="s">
        <v>79</v>
      </c>
    </row>
    <row r="25" spans="1:13" ht="15.75" x14ac:dyDescent="0.3">
      <c r="A25" s="10">
        <v>17</v>
      </c>
      <c r="B25" s="11" t="s">
        <v>29</v>
      </c>
      <c r="C25" s="12" t="s">
        <v>30</v>
      </c>
      <c r="D25" s="13" t="s">
        <v>8</v>
      </c>
      <c r="E25" s="14">
        <v>2018</v>
      </c>
      <c r="F25" s="15">
        <v>279856.75656622904</v>
      </c>
      <c r="G25" s="16"/>
      <c r="H25" s="27">
        <f t="shared" si="0"/>
        <v>0</v>
      </c>
      <c r="I25" s="17"/>
      <c r="J25" s="18"/>
      <c r="K25" s="19">
        <f t="shared" si="1"/>
        <v>0</v>
      </c>
      <c r="L25" s="20"/>
      <c r="M25" s="21" t="s">
        <v>79</v>
      </c>
    </row>
    <row r="26" spans="1:13" ht="15.75" x14ac:dyDescent="0.3">
      <c r="A26" s="10">
        <v>18</v>
      </c>
      <c r="B26" s="11" t="s">
        <v>31</v>
      </c>
      <c r="C26" s="12" t="s">
        <v>32</v>
      </c>
      <c r="D26" s="13" t="s">
        <v>8</v>
      </c>
      <c r="E26" s="14">
        <v>2013</v>
      </c>
      <c r="F26" s="15">
        <v>23973.180630332798</v>
      </c>
      <c r="G26" s="16"/>
      <c r="H26" s="27">
        <f t="shared" si="0"/>
        <v>0</v>
      </c>
      <c r="I26" s="17"/>
      <c r="J26" s="18"/>
      <c r="K26" s="19">
        <f t="shared" si="1"/>
        <v>0</v>
      </c>
      <c r="L26" s="20"/>
      <c r="M26" s="21" t="s">
        <v>79</v>
      </c>
    </row>
    <row r="27" spans="1:13" ht="15.75" x14ac:dyDescent="0.3">
      <c r="A27" s="10">
        <v>19</v>
      </c>
      <c r="B27" s="11" t="s">
        <v>33</v>
      </c>
      <c r="C27" s="23" t="s">
        <v>34</v>
      </c>
      <c r="D27" s="13" t="s">
        <v>8</v>
      </c>
      <c r="E27" s="14">
        <v>2010</v>
      </c>
      <c r="F27" s="15">
        <v>11986.058688328452</v>
      </c>
      <c r="G27" s="16"/>
      <c r="H27" s="27">
        <f t="shared" si="0"/>
        <v>0</v>
      </c>
      <c r="I27" s="17"/>
      <c r="J27" s="18"/>
      <c r="K27" s="19">
        <f t="shared" si="1"/>
        <v>0</v>
      </c>
      <c r="L27" s="20"/>
      <c r="M27" s="21" t="s">
        <v>79</v>
      </c>
    </row>
    <row r="28" spans="1:13" ht="15.75" x14ac:dyDescent="0.3">
      <c r="A28" s="10">
        <v>20</v>
      </c>
      <c r="B28" s="24" t="s">
        <v>35</v>
      </c>
      <c r="C28" s="12" t="s">
        <v>36</v>
      </c>
      <c r="D28" s="13" t="s">
        <v>8</v>
      </c>
      <c r="E28" s="14">
        <v>2013</v>
      </c>
      <c r="F28" s="14">
        <v>85236.794181543402</v>
      </c>
      <c r="G28" s="16"/>
      <c r="H28" s="27">
        <f t="shared" si="0"/>
        <v>0</v>
      </c>
      <c r="I28" s="17"/>
      <c r="J28" s="18"/>
      <c r="K28" s="19">
        <f t="shared" si="1"/>
        <v>0</v>
      </c>
      <c r="L28" s="20"/>
      <c r="M28" s="21" t="s">
        <v>79</v>
      </c>
    </row>
    <row r="29" spans="1:13" ht="15.75" x14ac:dyDescent="0.25">
      <c r="A29" s="10">
        <v>21</v>
      </c>
      <c r="B29" s="25" t="s">
        <v>37</v>
      </c>
      <c r="C29" s="26" t="s">
        <v>38</v>
      </c>
      <c r="D29" s="13" t="s">
        <v>8</v>
      </c>
      <c r="E29" s="15">
        <v>2014</v>
      </c>
      <c r="F29" s="15">
        <v>31430.841913038003</v>
      </c>
      <c r="G29" s="16"/>
      <c r="H29" s="27">
        <f t="shared" si="0"/>
        <v>0</v>
      </c>
      <c r="I29" s="17"/>
      <c r="J29" s="18"/>
      <c r="K29" s="19">
        <f t="shared" si="1"/>
        <v>0</v>
      </c>
      <c r="L29" s="20"/>
      <c r="M29" s="21" t="s">
        <v>79</v>
      </c>
    </row>
    <row r="30" spans="1:13" ht="15.75" x14ac:dyDescent="0.25">
      <c r="A30" s="10">
        <v>22</v>
      </c>
      <c r="B30" s="25" t="s">
        <v>37</v>
      </c>
      <c r="C30" s="26" t="s">
        <v>39</v>
      </c>
      <c r="D30" s="13" t="s">
        <v>8</v>
      </c>
      <c r="E30" s="15">
        <v>2014</v>
      </c>
      <c r="F30" s="15">
        <v>31430.841913038003</v>
      </c>
      <c r="G30" s="16"/>
      <c r="H30" s="27">
        <f t="shared" si="0"/>
        <v>0</v>
      </c>
      <c r="I30" s="17"/>
      <c r="J30" s="18"/>
      <c r="K30" s="19">
        <f t="shared" si="1"/>
        <v>0</v>
      </c>
      <c r="L30" s="20"/>
      <c r="M30" s="21" t="s">
        <v>79</v>
      </c>
    </row>
    <row r="31" spans="1:13" ht="15.75" x14ac:dyDescent="0.25">
      <c r="A31" s="10">
        <v>23</v>
      </c>
      <c r="B31" s="25" t="s">
        <v>40</v>
      </c>
      <c r="C31" s="26" t="s">
        <v>41</v>
      </c>
      <c r="D31" s="13" t="s">
        <v>8</v>
      </c>
      <c r="E31" s="15">
        <v>2014</v>
      </c>
      <c r="F31" s="15">
        <v>28416.517741884698</v>
      </c>
      <c r="G31" s="16"/>
      <c r="H31" s="27">
        <f t="shared" si="0"/>
        <v>0</v>
      </c>
      <c r="I31" s="17"/>
      <c r="J31" s="18"/>
      <c r="K31" s="19">
        <f t="shared" si="1"/>
        <v>0</v>
      </c>
      <c r="L31" s="20"/>
      <c r="M31" s="21" t="s">
        <v>79</v>
      </c>
    </row>
    <row r="32" spans="1:13" ht="15.75" x14ac:dyDescent="0.25">
      <c r="A32" s="10">
        <v>24</v>
      </c>
      <c r="B32" s="25" t="s">
        <v>40</v>
      </c>
      <c r="C32" s="26" t="s">
        <v>42</v>
      </c>
      <c r="D32" s="13" t="s">
        <v>8</v>
      </c>
      <c r="E32" s="15">
        <v>2015</v>
      </c>
      <c r="F32" s="15">
        <v>40297.31431629986</v>
      </c>
      <c r="G32" s="16"/>
      <c r="H32" s="27">
        <f t="shared" si="0"/>
        <v>0</v>
      </c>
      <c r="I32" s="17"/>
      <c r="J32" s="18"/>
      <c r="K32" s="19">
        <f t="shared" si="1"/>
        <v>0</v>
      </c>
      <c r="L32" s="20"/>
      <c r="M32" s="21" t="s">
        <v>79</v>
      </c>
    </row>
    <row r="33" spans="1:15" ht="15.75" x14ac:dyDescent="0.3">
      <c r="A33" s="10">
        <v>25</v>
      </c>
      <c r="B33" s="11" t="s">
        <v>43</v>
      </c>
      <c r="C33" s="23" t="s">
        <v>44</v>
      </c>
      <c r="D33" s="13" t="s">
        <v>8</v>
      </c>
      <c r="E33" s="14">
        <v>2007</v>
      </c>
      <c r="F33" s="15">
        <v>13334.264349359277</v>
      </c>
      <c r="G33" s="16"/>
      <c r="H33" s="27">
        <f t="shared" si="0"/>
        <v>0</v>
      </c>
      <c r="I33" s="17"/>
      <c r="J33" s="18"/>
      <c r="K33" s="19">
        <f t="shared" si="1"/>
        <v>0</v>
      </c>
      <c r="L33" s="20"/>
      <c r="M33" s="21" t="s">
        <v>79</v>
      </c>
    </row>
    <row r="34" spans="1:15" ht="15.75" x14ac:dyDescent="0.3">
      <c r="A34" s="10">
        <v>26</v>
      </c>
      <c r="B34" s="11" t="s">
        <v>45</v>
      </c>
      <c r="C34" s="26" t="s">
        <v>46</v>
      </c>
      <c r="D34" s="13" t="s">
        <v>8</v>
      </c>
      <c r="E34" s="15">
        <v>2017</v>
      </c>
      <c r="F34" s="15">
        <v>30143.241711533014</v>
      </c>
      <c r="G34" s="16"/>
      <c r="H34" s="27">
        <f t="shared" si="0"/>
        <v>0</v>
      </c>
      <c r="I34" s="17"/>
      <c r="J34" s="18"/>
      <c r="K34" s="19">
        <f t="shared" si="1"/>
        <v>0</v>
      </c>
      <c r="L34" s="20"/>
      <c r="M34" s="21" t="s">
        <v>79</v>
      </c>
    </row>
    <row r="35" spans="1:15" ht="15.75" x14ac:dyDescent="0.3">
      <c r="A35" s="10">
        <v>27</v>
      </c>
      <c r="B35" s="11" t="s">
        <v>45</v>
      </c>
      <c r="C35" s="26" t="s">
        <v>47</v>
      </c>
      <c r="D35" s="13" t="s">
        <v>8</v>
      </c>
      <c r="E35" s="15">
        <v>2017</v>
      </c>
      <c r="F35" s="15">
        <v>30143.241711533014</v>
      </c>
      <c r="G35" s="16"/>
      <c r="H35" s="27">
        <f t="shared" si="0"/>
        <v>0</v>
      </c>
      <c r="I35" s="17"/>
      <c r="J35" s="18"/>
      <c r="K35" s="19">
        <f t="shared" si="1"/>
        <v>0</v>
      </c>
      <c r="L35" s="20"/>
      <c r="M35" s="21" t="s">
        <v>79</v>
      </c>
    </row>
    <row r="36" spans="1:15" ht="15.75" x14ac:dyDescent="0.3">
      <c r="A36" s="10">
        <v>28</v>
      </c>
      <c r="B36" s="11" t="s">
        <v>45</v>
      </c>
      <c r="C36" s="26" t="s">
        <v>48</v>
      </c>
      <c r="D36" s="13" t="s">
        <v>8</v>
      </c>
      <c r="E36" s="15">
        <v>2017</v>
      </c>
      <c r="F36" s="15">
        <v>35353.184723402912</v>
      </c>
      <c r="G36" s="16"/>
      <c r="H36" s="27">
        <f t="shared" si="0"/>
        <v>0</v>
      </c>
      <c r="I36" s="17"/>
      <c r="J36" s="18"/>
      <c r="K36" s="19">
        <f t="shared" si="1"/>
        <v>0</v>
      </c>
      <c r="L36" s="20"/>
      <c r="M36" s="21" t="s">
        <v>79</v>
      </c>
    </row>
    <row r="37" spans="1:15" ht="15.75" x14ac:dyDescent="0.3">
      <c r="A37" s="10">
        <v>29</v>
      </c>
      <c r="B37" s="11" t="s">
        <v>45</v>
      </c>
      <c r="C37" s="26" t="s">
        <v>49</v>
      </c>
      <c r="D37" s="13" t="s">
        <v>8</v>
      </c>
      <c r="E37" s="15">
        <v>2017</v>
      </c>
      <c r="F37" s="15">
        <v>30143.241711533014</v>
      </c>
      <c r="G37" s="16"/>
      <c r="H37" s="27">
        <f t="shared" si="0"/>
        <v>0</v>
      </c>
      <c r="I37" s="17"/>
      <c r="J37" s="18"/>
      <c r="K37" s="19">
        <f t="shared" si="1"/>
        <v>0</v>
      </c>
      <c r="L37" s="20"/>
      <c r="M37" s="21" t="s">
        <v>79</v>
      </c>
    </row>
    <row r="38" spans="1:15" ht="15.75" x14ac:dyDescent="0.3">
      <c r="A38" s="10">
        <v>30</v>
      </c>
      <c r="B38" s="11" t="s">
        <v>50</v>
      </c>
      <c r="C38" s="26" t="s">
        <v>51</v>
      </c>
      <c r="D38" s="13" t="s">
        <v>8</v>
      </c>
      <c r="E38" s="15">
        <v>2017</v>
      </c>
      <c r="F38" s="15">
        <v>40350.477000094455</v>
      </c>
      <c r="G38" s="16"/>
      <c r="H38" s="27">
        <f t="shared" si="0"/>
        <v>0</v>
      </c>
      <c r="I38" s="17"/>
      <c r="J38" s="18"/>
      <c r="K38" s="19">
        <f t="shared" si="1"/>
        <v>0</v>
      </c>
      <c r="L38" s="20"/>
      <c r="M38" s="21" t="s">
        <v>79</v>
      </c>
    </row>
    <row r="39" spans="1:15" ht="15.75" x14ac:dyDescent="0.3">
      <c r="A39" s="10">
        <v>31</v>
      </c>
      <c r="B39" s="11" t="s">
        <v>52</v>
      </c>
      <c r="C39" s="26" t="s">
        <v>53</v>
      </c>
      <c r="D39" s="13" t="s">
        <v>8</v>
      </c>
      <c r="E39" s="15">
        <v>2017</v>
      </c>
      <c r="F39" s="15">
        <v>62859.557318724212</v>
      </c>
      <c r="G39" s="16"/>
      <c r="H39" s="27">
        <f t="shared" si="0"/>
        <v>0</v>
      </c>
      <c r="I39" s="17"/>
      <c r="J39" s="18"/>
      <c r="K39" s="19">
        <f t="shared" si="1"/>
        <v>0</v>
      </c>
      <c r="L39" s="20"/>
      <c r="M39" s="21" t="s">
        <v>79</v>
      </c>
    </row>
    <row r="40" spans="1:15" ht="15.75" x14ac:dyDescent="0.3">
      <c r="A40" s="10">
        <v>32</v>
      </c>
      <c r="B40" s="11" t="s">
        <v>37</v>
      </c>
      <c r="C40" s="26" t="s">
        <v>54</v>
      </c>
      <c r="D40" s="13" t="s">
        <v>8</v>
      </c>
      <c r="E40" s="15">
        <v>2016</v>
      </c>
      <c r="F40" s="15">
        <v>39923.049022385938</v>
      </c>
      <c r="G40" s="16"/>
      <c r="H40" s="27">
        <f t="shared" si="0"/>
        <v>0</v>
      </c>
      <c r="I40" s="17"/>
      <c r="J40" s="18"/>
      <c r="K40" s="19">
        <f t="shared" si="1"/>
        <v>0</v>
      </c>
      <c r="L40" s="20"/>
      <c r="M40" s="21" t="s">
        <v>79</v>
      </c>
      <c r="O40" s="7"/>
    </row>
    <row r="41" spans="1:15" ht="15.75" x14ac:dyDescent="0.3">
      <c r="A41" s="10">
        <v>33</v>
      </c>
      <c r="B41" s="11" t="s">
        <v>37</v>
      </c>
      <c r="C41" s="12" t="s">
        <v>55</v>
      </c>
      <c r="D41" s="13" t="s">
        <v>56</v>
      </c>
      <c r="E41" s="14">
        <v>2013</v>
      </c>
      <c r="F41" s="15">
        <v>29300.081546550799</v>
      </c>
      <c r="G41" s="16"/>
      <c r="H41" s="27">
        <f t="shared" si="0"/>
        <v>0</v>
      </c>
      <c r="I41" s="17"/>
      <c r="J41" s="18"/>
      <c r="K41" s="19">
        <f t="shared" si="1"/>
        <v>0</v>
      </c>
      <c r="L41" s="20"/>
      <c r="M41" s="21" t="s">
        <v>79</v>
      </c>
    </row>
    <row r="42" spans="1:15" ht="15.75" x14ac:dyDescent="0.3">
      <c r="A42" s="10">
        <v>34</v>
      </c>
      <c r="B42" s="11" t="s">
        <v>37</v>
      </c>
      <c r="C42" s="12" t="s">
        <v>57</v>
      </c>
      <c r="D42" s="13" t="s">
        <v>58</v>
      </c>
      <c r="E42" s="14">
        <v>2013</v>
      </c>
      <c r="F42" s="15">
        <v>29300.081546550799</v>
      </c>
      <c r="G42" s="16"/>
      <c r="H42" s="27">
        <f t="shared" si="0"/>
        <v>0</v>
      </c>
      <c r="I42" s="17"/>
      <c r="J42" s="18"/>
      <c r="K42" s="19">
        <f t="shared" si="1"/>
        <v>0</v>
      </c>
      <c r="L42" s="20"/>
      <c r="M42" s="21" t="s">
        <v>79</v>
      </c>
    </row>
    <row r="43" spans="1:15" ht="15.75" x14ac:dyDescent="0.3">
      <c r="A43" s="10">
        <v>35</v>
      </c>
      <c r="B43" s="11" t="s">
        <v>37</v>
      </c>
      <c r="C43" s="12" t="s">
        <v>59</v>
      </c>
      <c r="D43" s="13" t="s">
        <v>60</v>
      </c>
      <c r="E43" s="14">
        <v>2014</v>
      </c>
      <c r="F43" s="15">
        <v>31430.841913038003</v>
      </c>
      <c r="G43" s="16"/>
      <c r="H43" s="27">
        <f t="shared" si="0"/>
        <v>0</v>
      </c>
      <c r="I43" s="17"/>
      <c r="J43" s="18"/>
      <c r="K43" s="19">
        <f t="shared" si="1"/>
        <v>0</v>
      </c>
      <c r="L43" s="20"/>
      <c r="M43" s="21" t="s">
        <v>79</v>
      </c>
    </row>
    <row r="44" spans="1:15" ht="15.75" x14ac:dyDescent="0.3">
      <c r="A44" s="10">
        <v>36</v>
      </c>
      <c r="B44" s="11" t="s">
        <v>37</v>
      </c>
      <c r="C44" s="12" t="s">
        <v>61</v>
      </c>
      <c r="D44" s="13" t="s">
        <v>62</v>
      </c>
      <c r="E44" s="14">
        <v>2014</v>
      </c>
      <c r="F44" s="15">
        <v>31430.841913038003</v>
      </c>
      <c r="G44" s="16"/>
      <c r="H44" s="27">
        <f t="shared" si="0"/>
        <v>0</v>
      </c>
      <c r="I44" s="17"/>
      <c r="J44" s="18"/>
      <c r="K44" s="19">
        <f t="shared" si="1"/>
        <v>0</v>
      </c>
      <c r="L44" s="20"/>
      <c r="M44" s="21" t="s">
        <v>79</v>
      </c>
    </row>
    <row r="45" spans="1:15" ht="15.75" x14ac:dyDescent="0.3">
      <c r="A45" s="10">
        <v>37</v>
      </c>
      <c r="B45" s="11" t="s">
        <v>37</v>
      </c>
      <c r="C45" s="12" t="s">
        <v>63</v>
      </c>
      <c r="D45" s="14" t="s">
        <v>64</v>
      </c>
      <c r="E45" s="14">
        <v>2014</v>
      </c>
      <c r="F45" s="15">
        <v>31430.841913038003</v>
      </c>
      <c r="G45" s="16"/>
      <c r="H45" s="27">
        <f t="shared" si="0"/>
        <v>0</v>
      </c>
      <c r="I45" s="17"/>
      <c r="J45" s="18"/>
      <c r="K45" s="19">
        <f t="shared" si="1"/>
        <v>0</v>
      </c>
      <c r="L45" s="20"/>
      <c r="M45" s="21" t="s">
        <v>79</v>
      </c>
    </row>
    <row r="46" spans="1:15" ht="15.75" x14ac:dyDescent="0.3">
      <c r="A46" s="10">
        <v>38</v>
      </c>
      <c r="B46" s="11" t="s">
        <v>37</v>
      </c>
      <c r="C46" s="12" t="s">
        <v>65</v>
      </c>
      <c r="D46" s="14" t="s">
        <v>66</v>
      </c>
      <c r="E46" s="14">
        <v>2014</v>
      </c>
      <c r="F46" s="15">
        <v>31430.841913038003</v>
      </c>
      <c r="G46" s="16"/>
      <c r="H46" s="27">
        <f t="shared" si="0"/>
        <v>0</v>
      </c>
      <c r="I46" s="17"/>
      <c r="J46" s="18"/>
      <c r="K46" s="19">
        <f t="shared" si="1"/>
        <v>0</v>
      </c>
      <c r="L46" s="20"/>
      <c r="M46" s="21" t="s">
        <v>79</v>
      </c>
    </row>
    <row r="47" spans="1:15" ht="15.75" x14ac:dyDescent="0.3">
      <c r="A47" s="10">
        <v>39</v>
      </c>
      <c r="B47" s="11" t="s">
        <v>37</v>
      </c>
      <c r="C47" s="12" t="s">
        <v>67</v>
      </c>
      <c r="D47" s="13" t="s">
        <v>68</v>
      </c>
      <c r="E47" s="14">
        <v>2014</v>
      </c>
      <c r="F47" s="15">
        <v>31430.841913038003</v>
      </c>
      <c r="G47" s="16"/>
      <c r="H47" s="27">
        <f t="shared" si="0"/>
        <v>0</v>
      </c>
      <c r="I47" s="17"/>
      <c r="J47" s="18"/>
      <c r="K47" s="19">
        <f t="shared" si="1"/>
        <v>0</v>
      </c>
      <c r="L47" s="20"/>
      <c r="M47" s="21" t="s">
        <v>79</v>
      </c>
    </row>
    <row r="48" spans="1:15" ht="15.75" x14ac:dyDescent="0.3">
      <c r="A48" s="10">
        <v>40</v>
      </c>
      <c r="B48" s="11" t="s">
        <v>37</v>
      </c>
      <c r="C48" s="12" t="s">
        <v>69</v>
      </c>
      <c r="D48" s="13" t="s">
        <v>70</v>
      </c>
      <c r="E48" s="14">
        <v>2014</v>
      </c>
      <c r="F48" s="15">
        <v>31430.841913038003</v>
      </c>
      <c r="G48" s="16"/>
      <c r="H48" s="27">
        <f t="shared" si="0"/>
        <v>0</v>
      </c>
      <c r="I48" s="17"/>
      <c r="J48" s="18"/>
      <c r="K48" s="19">
        <f t="shared" si="1"/>
        <v>0</v>
      </c>
      <c r="L48" s="20"/>
      <c r="M48" s="21" t="s">
        <v>79</v>
      </c>
    </row>
    <row r="49" spans="1:13" ht="15.75" x14ac:dyDescent="0.3">
      <c r="A49" s="10">
        <v>41</v>
      </c>
      <c r="B49" s="11" t="s">
        <v>37</v>
      </c>
      <c r="C49" s="12" t="s">
        <v>71</v>
      </c>
      <c r="D49" s="13" t="s">
        <v>72</v>
      </c>
      <c r="E49" s="14">
        <v>2014</v>
      </c>
      <c r="F49" s="15">
        <v>31430.841913038003</v>
      </c>
      <c r="G49" s="16"/>
      <c r="H49" s="27">
        <f t="shared" si="0"/>
        <v>0</v>
      </c>
      <c r="I49" s="17"/>
      <c r="J49" s="18"/>
      <c r="K49" s="19">
        <f t="shared" si="1"/>
        <v>0</v>
      </c>
      <c r="L49" s="20"/>
      <c r="M49" s="21" t="s">
        <v>79</v>
      </c>
    </row>
    <row r="50" spans="1:13" ht="15.75" x14ac:dyDescent="0.3">
      <c r="A50" s="10">
        <v>42</v>
      </c>
      <c r="B50" s="11" t="s">
        <v>37</v>
      </c>
      <c r="C50" s="12" t="s">
        <v>73</v>
      </c>
      <c r="D50" s="13" t="s">
        <v>74</v>
      </c>
      <c r="E50" s="14">
        <v>2014</v>
      </c>
      <c r="F50" s="15">
        <v>31430.841913038003</v>
      </c>
      <c r="G50" s="16"/>
      <c r="H50" s="27">
        <f t="shared" si="0"/>
        <v>0</v>
      </c>
      <c r="I50" s="17"/>
      <c r="J50" s="18"/>
      <c r="K50" s="19">
        <f t="shared" si="1"/>
        <v>0</v>
      </c>
      <c r="L50" s="20"/>
      <c r="M50" s="21" t="s">
        <v>79</v>
      </c>
    </row>
    <row r="51" spans="1:13" ht="15.75" x14ac:dyDescent="0.3">
      <c r="A51" s="10">
        <v>43</v>
      </c>
      <c r="B51" s="11" t="s">
        <v>37</v>
      </c>
      <c r="C51" s="12" t="s">
        <v>75</v>
      </c>
      <c r="D51" s="13" t="s">
        <v>76</v>
      </c>
      <c r="E51" s="14">
        <v>2014</v>
      </c>
      <c r="F51" s="15">
        <v>31430.841913038003</v>
      </c>
      <c r="G51" s="16"/>
      <c r="H51" s="27">
        <f t="shared" si="0"/>
        <v>0</v>
      </c>
      <c r="I51" s="17"/>
      <c r="J51" s="18"/>
      <c r="K51" s="19">
        <f t="shared" si="1"/>
        <v>0</v>
      </c>
      <c r="L51" s="20"/>
      <c r="M51" s="21" t="s">
        <v>79</v>
      </c>
    </row>
    <row r="52" spans="1:13" ht="15.75" x14ac:dyDescent="0.25">
      <c r="A52" s="78" t="s">
        <v>77</v>
      </c>
      <c r="B52" s="79"/>
      <c r="C52" s="79"/>
      <c r="D52" s="79"/>
      <c r="E52" s="79"/>
      <c r="F52" s="1"/>
      <c r="G52" s="8"/>
      <c r="H52" s="2"/>
      <c r="I52" s="3"/>
      <c r="J52" s="4"/>
      <c r="K52" s="2"/>
      <c r="L52" s="5">
        <f>SUM(L9:L51)</f>
        <v>0</v>
      </c>
      <c r="M52" s="6"/>
    </row>
    <row r="54" spans="1:13" ht="15.75" x14ac:dyDescent="0.3">
      <c r="B54" s="28" t="s">
        <v>89</v>
      </c>
      <c r="C54" s="77" t="s">
        <v>121</v>
      </c>
      <c r="D54" s="77"/>
      <c r="E54" s="77"/>
      <c r="F54" s="77"/>
      <c r="G54" s="77"/>
      <c r="H54" s="77"/>
      <c r="I54" s="77"/>
      <c r="J54" s="77"/>
      <c r="K54" s="77"/>
      <c r="L54" s="77"/>
      <c r="M54" s="77"/>
    </row>
    <row r="55" spans="1:13" x14ac:dyDescent="0.25">
      <c r="C55" s="77" t="s">
        <v>130</v>
      </c>
      <c r="D55" s="77"/>
      <c r="E55" s="77"/>
      <c r="F55" s="77"/>
      <c r="G55" s="77"/>
      <c r="H55" s="77"/>
      <c r="I55" s="77"/>
      <c r="J55" s="77"/>
      <c r="K55" s="77"/>
      <c r="L55" s="77"/>
      <c r="M55" s="77"/>
    </row>
    <row r="59" spans="1:13" x14ac:dyDescent="0.25">
      <c r="B59" s="46" t="s">
        <v>125</v>
      </c>
    </row>
    <row r="60" spans="1:13" x14ac:dyDescent="0.25">
      <c r="B60" s="47" t="s">
        <v>131</v>
      </c>
    </row>
  </sheetData>
  <mergeCells count="20">
    <mergeCell ref="C54:M54"/>
    <mergeCell ref="C55:M55"/>
    <mergeCell ref="L6:L7"/>
    <mergeCell ref="M6:M7"/>
    <mergeCell ref="A52:E52"/>
    <mergeCell ref="L2:M2"/>
    <mergeCell ref="A4:M4"/>
    <mergeCell ref="A5:M5"/>
    <mergeCell ref="B6:B7"/>
    <mergeCell ref="C6:C7"/>
    <mergeCell ref="D6:D7"/>
    <mergeCell ref="E6:E7"/>
    <mergeCell ref="F6:F7"/>
    <mergeCell ref="G6:G7"/>
    <mergeCell ref="H6:H7"/>
    <mergeCell ref="A6:A8"/>
    <mergeCell ref="I6:I7"/>
    <mergeCell ref="J6:J7"/>
    <mergeCell ref="K6:K7"/>
    <mergeCell ref="C8:M8"/>
  </mergeCells>
  <pageMargins left="0.7" right="0.7" top="0.75" bottom="0.75" header="0.3" footer="0.3"/>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view="pageBreakPreview" zoomScaleNormal="100" zoomScaleSheetLayoutView="100" workbookViewId="0">
      <selection activeCell="B41" sqref="B41"/>
    </sheetView>
  </sheetViews>
  <sheetFormatPr defaultRowHeight="12.75" x14ac:dyDescent="0.2"/>
  <cols>
    <col min="1" max="1" width="5" style="30" bestFit="1" customWidth="1"/>
    <col min="2" max="2" width="107.7109375" style="30" customWidth="1"/>
    <col min="3" max="3" width="55" style="43" customWidth="1"/>
    <col min="4" max="256" width="8.85546875" style="30"/>
    <col min="257" max="257" width="5" style="30" bestFit="1" customWidth="1"/>
    <col min="258" max="258" width="107.7109375" style="30" customWidth="1"/>
    <col min="259" max="259" width="55" style="30" customWidth="1"/>
    <col min="260" max="512" width="8.85546875" style="30"/>
    <col min="513" max="513" width="5" style="30" bestFit="1" customWidth="1"/>
    <col min="514" max="514" width="107.7109375" style="30" customWidth="1"/>
    <col min="515" max="515" width="55" style="30" customWidth="1"/>
    <col min="516" max="768" width="8.85546875" style="30"/>
    <col min="769" max="769" width="5" style="30" bestFit="1" customWidth="1"/>
    <col min="770" max="770" width="107.7109375" style="30" customWidth="1"/>
    <col min="771" max="771" width="55" style="30" customWidth="1"/>
    <col min="772" max="1024" width="8.85546875" style="30"/>
    <col min="1025" max="1025" width="5" style="30" bestFit="1" customWidth="1"/>
    <col min="1026" max="1026" width="107.7109375" style="30" customWidth="1"/>
    <col min="1027" max="1027" width="55" style="30" customWidth="1"/>
    <col min="1028" max="1280" width="8.85546875" style="30"/>
    <col min="1281" max="1281" width="5" style="30" bestFit="1" customWidth="1"/>
    <col min="1282" max="1282" width="107.7109375" style="30" customWidth="1"/>
    <col min="1283" max="1283" width="55" style="30" customWidth="1"/>
    <col min="1284" max="1536" width="8.85546875" style="30"/>
    <col min="1537" max="1537" width="5" style="30" bestFit="1" customWidth="1"/>
    <col min="1538" max="1538" width="107.7109375" style="30" customWidth="1"/>
    <col min="1539" max="1539" width="55" style="30" customWidth="1"/>
    <col min="1540" max="1792" width="8.85546875" style="30"/>
    <col min="1793" max="1793" width="5" style="30" bestFit="1" customWidth="1"/>
    <col min="1794" max="1794" width="107.7109375" style="30" customWidth="1"/>
    <col min="1795" max="1795" width="55" style="30" customWidth="1"/>
    <col min="1796" max="2048" width="8.85546875" style="30"/>
    <col min="2049" max="2049" width="5" style="30" bestFit="1" customWidth="1"/>
    <col min="2050" max="2050" width="107.7109375" style="30" customWidth="1"/>
    <col min="2051" max="2051" width="55" style="30" customWidth="1"/>
    <col min="2052" max="2304" width="8.85546875" style="30"/>
    <col min="2305" max="2305" width="5" style="30" bestFit="1" customWidth="1"/>
    <col min="2306" max="2306" width="107.7109375" style="30" customWidth="1"/>
    <col min="2307" max="2307" width="55" style="30" customWidth="1"/>
    <col min="2308" max="2560" width="8.85546875" style="30"/>
    <col min="2561" max="2561" width="5" style="30" bestFit="1" customWidth="1"/>
    <col min="2562" max="2562" width="107.7109375" style="30" customWidth="1"/>
    <col min="2563" max="2563" width="55" style="30" customWidth="1"/>
    <col min="2564" max="2816" width="8.85546875" style="30"/>
    <col min="2817" max="2817" width="5" style="30" bestFit="1" customWidth="1"/>
    <col min="2818" max="2818" width="107.7109375" style="30" customWidth="1"/>
    <col min="2819" max="2819" width="55" style="30" customWidth="1"/>
    <col min="2820" max="3072" width="8.85546875" style="30"/>
    <col min="3073" max="3073" width="5" style="30" bestFit="1" customWidth="1"/>
    <col min="3074" max="3074" width="107.7109375" style="30" customWidth="1"/>
    <col min="3075" max="3075" width="55" style="30" customWidth="1"/>
    <col min="3076" max="3328" width="8.85546875" style="30"/>
    <col min="3329" max="3329" width="5" style="30" bestFit="1" customWidth="1"/>
    <col min="3330" max="3330" width="107.7109375" style="30" customWidth="1"/>
    <col min="3331" max="3331" width="55" style="30" customWidth="1"/>
    <col min="3332" max="3584" width="8.85546875" style="30"/>
    <col min="3585" max="3585" width="5" style="30" bestFit="1" customWidth="1"/>
    <col min="3586" max="3586" width="107.7109375" style="30" customWidth="1"/>
    <col min="3587" max="3587" width="55" style="30" customWidth="1"/>
    <col min="3588" max="3840" width="8.85546875" style="30"/>
    <col min="3841" max="3841" width="5" style="30" bestFit="1" customWidth="1"/>
    <col min="3842" max="3842" width="107.7109375" style="30" customWidth="1"/>
    <col min="3843" max="3843" width="55" style="30" customWidth="1"/>
    <col min="3844" max="4096" width="8.85546875" style="30"/>
    <col min="4097" max="4097" width="5" style="30" bestFit="1" customWidth="1"/>
    <col min="4098" max="4098" width="107.7109375" style="30" customWidth="1"/>
    <col min="4099" max="4099" width="55" style="30" customWidth="1"/>
    <col min="4100" max="4352" width="8.85546875" style="30"/>
    <col min="4353" max="4353" width="5" style="30" bestFit="1" customWidth="1"/>
    <col min="4354" max="4354" width="107.7109375" style="30" customWidth="1"/>
    <col min="4355" max="4355" width="55" style="30" customWidth="1"/>
    <col min="4356" max="4608" width="8.85546875" style="30"/>
    <col min="4609" max="4609" width="5" style="30" bestFit="1" customWidth="1"/>
    <col min="4610" max="4610" width="107.7109375" style="30" customWidth="1"/>
    <col min="4611" max="4611" width="55" style="30" customWidth="1"/>
    <col min="4612" max="4864" width="8.85546875" style="30"/>
    <col min="4865" max="4865" width="5" style="30" bestFit="1" customWidth="1"/>
    <col min="4866" max="4866" width="107.7109375" style="30" customWidth="1"/>
    <col min="4867" max="4867" width="55" style="30" customWidth="1"/>
    <col min="4868" max="5120" width="8.85546875" style="30"/>
    <col min="5121" max="5121" width="5" style="30" bestFit="1" customWidth="1"/>
    <col min="5122" max="5122" width="107.7109375" style="30" customWidth="1"/>
    <col min="5123" max="5123" width="55" style="30" customWidth="1"/>
    <col min="5124" max="5376" width="8.85546875" style="30"/>
    <col min="5377" max="5377" width="5" style="30" bestFit="1" customWidth="1"/>
    <col min="5378" max="5378" width="107.7109375" style="30" customWidth="1"/>
    <col min="5379" max="5379" width="55" style="30" customWidth="1"/>
    <col min="5380" max="5632" width="8.85546875" style="30"/>
    <col min="5633" max="5633" width="5" style="30" bestFit="1" customWidth="1"/>
    <col min="5634" max="5634" width="107.7109375" style="30" customWidth="1"/>
    <col min="5635" max="5635" width="55" style="30" customWidth="1"/>
    <col min="5636" max="5888" width="8.85546875" style="30"/>
    <col min="5889" max="5889" width="5" style="30" bestFit="1" customWidth="1"/>
    <col min="5890" max="5890" width="107.7109375" style="30" customWidth="1"/>
    <col min="5891" max="5891" width="55" style="30" customWidth="1"/>
    <col min="5892" max="6144" width="8.85546875" style="30"/>
    <col min="6145" max="6145" width="5" style="30" bestFit="1" customWidth="1"/>
    <col min="6146" max="6146" width="107.7109375" style="30" customWidth="1"/>
    <col min="6147" max="6147" width="55" style="30" customWidth="1"/>
    <col min="6148" max="6400" width="8.85546875" style="30"/>
    <col min="6401" max="6401" width="5" style="30" bestFit="1" customWidth="1"/>
    <col min="6402" max="6402" width="107.7109375" style="30" customWidth="1"/>
    <col min="6403" max="6403" width="55" style="30" customWidth="1"/>
    <col min="6404" max="6656" width="8.85546875" style="30"/>
    <col min="6657" max="6657" width="5" style="30" bestFit="1" customWidth="1"/>
    <col min="6658" max="6658" width="107.7109375" style="30" customWidth="1"/>
    <col min="6659" max="6659" width="55" style="30" customWidth="1"/>
    <col min="6660" max="6912" width="8.85546875" style="30"/>
    <col min="6913" max="6913" width="5" style="30" bestFit="1" customWidth="1"/>
    <col min="6914" max="6914" width="107.7109375" style="30" customWidth="1"/>
    <col min="6915" max="6915" width="55" style="30" customWidth="1"/>
    <col min="6916" max="7168" width="8.85546875" style="30"/>
    <col min="7169" max="7169" width="5" style="30" bestFit="1" customWidth="1"/>
    <col min="7170" max="7170" width="107.7109375" style="30" customWidth="1"/>
    <col min="7171" max="7171" width="55" style="30" customWidth="1"/>
    <col min="7172" max="7424" width="8.85546875" style="30"/>
    <col min="7425" max="7425" width="5" style="30" bestFit="1" customWidth="1"/>
    <col min="7426" max="7426" width="107.7109375" style="30" customWidth="1"/>
    <col min="7427" max="7427" width="55" style="30" customWidth="1"/>
    <col min="7428" max="7680" width="8.85546875" style="30"/>
    <col min="7681" max="7681" width="5" style="30" bestFit="1" customWidth="1"/>
    <col min="7682" max="7682" width="107.7109375" style="30" customWidth="1"/>
    <col min="7683" max="7683" width="55" style="30" customWidth="1"/>
    <col min="7684" max="7936" width="8.85546875" style="30"/>
    <col min="7937" max="7937" width="5" style="30" bestFit="1" customWidth="1"/>
    <col min="7938" max="7938" width="107.7109375" style="30" customWidth="1"/>
    <col min="7939" max="7939" width="55" style="30" customWidth="1"/>
    <col min="7940" max="8192" width="8.85546875" style="30"/>
    <col min="8193" max="8193" width="5" style="30" bestFit="1" customWidth="1"/>
    <col min="8194" max="8194" width="107.7109375" style="30" customWidth="1"/>
    <col min="8195" max="8195" width="55" style="30" customWidth="1"/>
    <col min="8196" max="8448" width="8.85546875" style="30"/>
    <col min="8449" max="8449" width="5" style="30" bestFit="1" customWidth="1"/>
    <col min="8450" max="8450" width="107.7109375" style="30" customWidth="1"/>
    <col min="8451" max="8451" width="55" style="30" customWidth="1"/>
    <col min="8452" max="8704" width="8.85546875" style="30"/>
    <col min="8705" max="8705" width="5" style="30" bestFit="1" customWidth="1"/>
    <col min="8706" max="8706" width="107.7109375" style="30" customWidth="1"/>
    <col min="8707" max="8707" width="55" style="30" customWidth="1"/>
    <col min="8708" max="8960" width="8.85546875" style="30"/>
    <col min="8961" max="8961" width="5" style="30" bestFit="1" customWidth="1"/>
    <col min="8962" max="8962" width="107.7109375" style="30" customWidth="1"/>
    <col min="8963" max="8963" width="55" style="30" customWidth="1"/>
    <col min="8964" max="9216" width="8.85546875" style="30"/>
    <col min="9217" max="9217" width="5" style="30" bestFit="1" customWidth="1"/>
    <col min="9218" max="9218" width="107.7109375" style="30" customWidth="1"/>
    <col min="9219" max="9219" width="55" style="30" customWidth="1"/>
    <col min="9220" max="9472" width="8.85546875" style="30"/>
    <col min="9473" max="9473" width="5" style="30" bestFit="1" customWidth="1"/>
    <col min="9474" max="9474" width="107.7109375" style="30" customWidth="1"/>
    <col min="9475" max="9475" width="55" style="30" customWidth="1"/>
    <col min="9476" max="9728" width="8.85546875" style="30"/>
    <col min="9729" max="9729" width="5" style="30" bestFit="1" customWidth="1"/>
    <col min="9730" max="9730" width="107.7109375" style="30" customWidth="1"/>
    <col min="9731" max="9731" width="55" style="30" customWidth="1"/>
    <col min="9732" max="9984" width="8.85546875" style="30"/>
    <col min="9985" max="9985" width="5" style="30" bestFit="1" customWidth="1"/>
    <col min="9986" max="9986" width="107.7109375" style="30" customWidth="1"/>
    <col min="9987" max="9987" width="55" style="30" customWidth="1"/>
    <col min="9988" max="10240" width="8.85546875" style="30"/>
    <col min="10241" max="10241" width="5" style="30" bestFit="1" customWidth="1"/>
    <col min="10242" max="10242" width="107.7109375" style="30" customWidth="1"/>
    <col min="10243" max="10243" width="55" style="30" customWidth="1"/>
    <col min="10244" max="10496" width="8.85546875" style="30"/>
    <col min="10497" max="10497" width="5" style="30" bestFit="1" customWidth="1"/>
    <col min="10498" max="10498" width="107.7109375" style="30" customWidth="1"/>
    <col min="10499" max="10499" width="55" style="30" customWidth="1"/>
    <col min="10500" max="10752" width="8.85546875" style="30"/>
    <col min="10753" max="10753" width="5" style="30" bestFit="1" customWidth="1"/>
    <col min="10754" max="10754" width="107.7109375" style="30" customWidth="1"/>
    <col min="10755" max="10755" width="55" style="30" customWidth="1"/>
    <col min="10756" max="11008" width="8.85546875" style="30"/>
    <col min="11009" max="11009" width="5" style="30" bestFit="1" customWidth="1"/>
    <col min="11010" max="11010" width="107.7109375" style="30" customWidth="1"/>
    <col min="11011" max="11011" width="55" style="30" customWidth="1"/>
    <col min="11012" max="11264" width="8.85546875" style="30"/>
    <col min="11265" max="11265" width="5" style="30" bestFit="1" customWidth="1"/>
    <col min="11266" max="11266" width="107.7109375" style="30" customWidth="1"/>
    <col min="11267" max="11267" width="55" style="30" customWidth="1"/>
    <col min="11268" max="11520" width="8.85546875" style="30"/>
    <col min="11521" max="11521" width="5" style="30" bestFit="1" customWidth="1"/>
    <col min="11522" max="11522" width="107.7109375" style="30" customWidth="1"/>
    <col min="11523" max="11523" width="55" style="30" customWidth="1"/>
    <col min="11524" max="11776" width="8.85546875" style="30"/>
    <col min="11777" max="11777" width="5" style="30" bestFit="1" customWidth="1"/>
    <col min="11778" max="11778" width="107.7109375" style="30" customWidth="1"/>
    <col min="11779" max="11779" width="55" style="30" customWidth="1"/>
    <col min="11780" max="12032" width="8.85546875" style="30"/>
    <col min="12033" max="12033" width="5" style="30" bestFit="1" customWidth="1"/>
    <col min="12034" max="12034" width="107.7109375" style="30" customWidth="1"/>
    <col min="12035" max="12035" width="55" style="30" customWidth="1"/>
    <col min="12036" max="12288" width="8.85546875" style="30"/>
    <col min="12289" max="12289" width="5" style="30" bestFit="1" customWidth="1"/>
    <col min="12290" max="12290" width="107.7109375" style="30" customWidth="1"/>
    <col min="12291" max="12291" width="55" style="30" customWidth="1"/>
    <col min="12292" max="12544" width="8.85546875" style="30"/>
    <col min="12545" max="12545" width="5" style="30" bestFit="1" customWidth="1"/>
    <col min="12546" max="12546" width="107.7109375" style="30" customWidth="1"/>
    <col min="12547" max="12547" width="55" style="30" customWidth="1"/>
    <col min="12548" max="12800" width="8.85546875" style="30"/>
    <col min="12801" max="12801" width="5" style="30" bestFit="1" customWidth="1"/>
    <col min="12802" max="12802" width="107.7109375" style="30" customWidth="1"/>
    <col min="12803" max="12803" width="55" style="30" customWidth="1"/>
    <col min="12804" max="13056" width="8.85546875" style="30"/>
    <col min="13057" max="13057" width="5" style="30" bestFit="1" customWidth="1"/>
    <col min="13058" max="13058" width="107.7109375" style="30" customWidth="1"/>
    <col min="13059" max="13059" width="55" style="30" customWidth="1"/>
    <col min="13060" max="13312" width="8.85546875" style="30"/>
    <col min="13313" max="13313" width="5" style="30" bestFit="1" customWidth="1"/>
    <col min="13314" max="13314" width="107.7109375" style="30" customWidth="1"/>
    <col min="13315" max="13315" width="55" style="30" customWidth="1"/>
    <col min="13316" max="13568" width="8.85546875" style="30"/>
    <col min="13569" max="13569" width="5" style="30" bestFit="1" customWidth="1"/>
    <col min="13570" max="13570" width="107.7109375" style="30" customWidth="1"/>
    <col min="13571" max="13571" width="55" style="30" customWidth="1"/>
    <col min="13572" max="13824" width="8.85546875" style="30"/>
    <col min="13825" max="13825" width="5" style="30" bestFit="1" customWidth="1"/>
    <col min="13826" max="13826" width="107.7109375" style="30" customWidth="1"/>
    <col min="13827" max="13827" width="55" style="30" customWidth="1"/>
    <col min="13828" max="14080" width="8.85546875" style="30"/>
    <col min="14081" max="14081" width="5" style="30" bestFit="1" customWidth="1"/>
    <col min="14082" max="14082" width="107.7109375" style="30" customWidth="1"/>
    <col min="14083" max="14083" width="55" style="30" customWidth="1"/>
    <col min="14084" max="14336" width="8.85546875" style="30"/>
    <col min="14337" max="14337" width="5" style="30" bestFit="1" customWidth="1"/>
    <col min="14338" max="14338" width="107.7109375" style="30" customWidth="1"/>
    <col min="14339" max="14339" width="55" style="30" customWidth="1"/>
    <col min="14340" max="14592" width="8.85546875" style="30"/>
    <col min="14593" max="14593" width="5" style="30" bestFit="1" customWidth="1"/>
    <col min="14594" max="14594" width="107.7109375" style="30" customWidth="1"/>
    <col min="14595" max="14595" width="55" style="30" customWidth="1"/>
    <col min="14596" max="14848" width="8.85546875" style="30"/>
    <col min="14849" max="14849" width="5" style="30" bestFit="1" customWidth="1"/>
    <col min="14850" max="14850" width="107.7109375" style="30" customWidth="1"/>
    <col min="14851" max="14851" width="55" style="30" customWidth="1"/>
    <col min="14852" max="15104" width="8.85546875" style="30"/>
    <col min="15105" max="15105" width="5" style="30" bestFit="1" customWidth="1"/>
    <col min="15106" max="15106" width="107.7109375" style="30" customWidth="1"/>
    <col min="15107" max="15107" width="55" style="30" customWidth="1"/>
    <col min="15108" max="15360" width="8.85546875" style="30"/>
    <col min="15361" max="15361" width="5" style="30" bestFit="1" customWidth="1"/>
    <col min="15362" max="15362" width="107.7109375" style="30" customWidth="1"/>
    <col min="15363" max="15363" width="55" style="30" customWidth="1"/>
    <col min="15364" max="15616" width="8.85546875" style="30"/>
    <col min="15617" max="15617" width="5" style="30" bestFit="1" customWidth="1"/>
    <col min="15618" max="15618" width="107.7109375" style="30" customWidth="1"/>
    <col min="15619" max="15619" width="55" style="30" customWidth="1"/>
    <col min="15620" max="15872" width="8.85546875" style="30"/>
    <col min="15873" max="15873" width="5" style="30" bestFit="1" customWidth="1"/>
    <col min="15874" max="15874" width="107.7109375" style="30" customWidth="1"/>
    <col min="15875" max="15875" width="55" style="30" customWidth="1"/>
    <col min="15876" max="16128" width="8.85546875" style="30"/>
    <col min="16129" max="16129" width="5" style="30" bestFit="1" customWidth="1"/>
    <col min="16130" max="16130" width="107.7109375" style="30" customWidth="1"/>
    <col min="16131" max="16131" width="55" style="30" customWidth="1"/>
    <col min="16132" max="16384" width="8.85546875" style="30"/>
  </cols>
  <sheetData>
    <row r="1" spans="1:3" ht="15" x14ac:dyDescent="0.25">
      <c r="A1" s="80" t="s">
        <v>0</v>
      </c>
      <c r="B1" s="29" t="s">
        <v>90</v>
      </c>
      <c r="C1" s="29" t="s">
        <v>125</v>
      </c>
    </row>
    <row r="2" spans="1:3" ht="12.75" customHeight="1" x14ac:dyDescent="0.2">
      <c r="A2" s="80"/>
      <c r="B2" s="31" t="s">
        <v>91</v>
      </c>
      <c r="C2" s="45" t="s">
        <v>92</v>
      </c>
    </row>
    <row r="3" spans="1:3" x14ac:dyDescent="0.2">
      <c r="A3" s="32">
        <v>1</v>
      </c>
      <c r="B3" s="33" t="s">
        <v>93</v>
      </c>
      <c r="C3" s="34"/>
    </row>
    <row r="4" spans="1:3" ht="25.5" x14ac:dyDescent="0.2">
      <c r="A4" s="32">
        <v>2</v>
      </c>
      <c r="B4" s="35" t="s">
        <v>94</v>
      </c>
      <c r="C4" s="36"/>
    </row>
    <row r="5" spans="1:3" x14ac:dyDescent="0.2">
      <c r="A5" s="32">
        <v>3</v>
      </c>
      <c r="B5" s="35" t="s">
        <v>95</v>
      </c>
      <c r="C5" s="36"/>
    </row>
    <row r="6" spans="1:3" x14ac:dyDescent="0.2">
      <c r="A6" s="32">
        <v>4</v>
      </c>
      <c r="B6" s="35" t="s">
        <v>96</v>
      </c>
      <c r="C6" s="36"/>
    </row>
    <row r="7" spans="1:3" x14ac:dyDescent="0.2">
      <c r="A7" s="32">
        <v>5</v>
      </c>
      <c r="B7" s="35" t="s">
        <v>97</v>
      </c>
      <c r="C7" s="36"/>
    </row>
    <row r="8" spans="1:3" x14ac:dyDescent="0.2">
      <c r="A8" s="32">
        <v>6</v>
      </c>
      <c r="B8" s="35" t="s">
        <v>98</v>
      </c>
      <c r="C8" s="36"/>
    </row>
    <row r="9" spans="1:3" ht="33.75" customHeight="1" x14ac:dyDescent="0.2">
      <c r="A9" s="32">
        <v>7</v>
      </c>
      <c r="B9" s="35" t="s">
        <v>126</v>
      </c>
      <c r="C9" s="36"/>
    </row>
    <row r="10" spans="1:3" ht="38.25" x14ac:dyDescent="0.2">
      <c r="A10" s="32">
        <v>8</v>
      </c>
      <c r="B10" s="35" t="s">
        <v>127</v>
      </c>
      <c r="C10" s="37"/>
    </row>
    <row r="11" spans="1:3" ht="38.25" x14ac:dyDescent="0.2">
      <c r="A11" s="32">
        <v>9</v>
      </c>
      <c r="B11" s="35" t="s">
        <v>99</v>
      </c>
      <c r="C11" s="36"/>
    </row>
    <row r="12" spans="1:3" s="9" customFormat="1" ht="38.25" x14ac:dyDescent="0.2">
      <c r="A12" s="32">
        <v>10</v>
      </c>
      <c r="B12" s="38" t="s">
        <v>100</v>
      </c>
      <c r="C12" s="39"/>
    </row>
    <row r="13" spans="1:3" s="9" customFormat="1" ht="25.5" x14ac:dyDescent="0.2">
      <c r="A13" s="32">
        <v>11</v>
      </c>
      <c r="B13" s="38" t="s">
        <v>101</v>
      </c>
      <c r="C13" s="39"/>
    </row>
    <row r="14" spans="1:3" x14ac:dyDescent="0.2">
      <c r="A14" s="32">
        <v>12</v>
      </c>
      <c r="B14" s="50" t="s">
        <v>132</v>
      </c>
      <c r="C14" s="40"/>
    </row>
    <row r="15" spans="1:3" x14ac:dyDescent="0.2">
      <c r="A15" s="32">
        <v>13</v>
      </c>
      <c r="B15" s="35" t="s">
        <v>102</v>
      </c>
      <c r="C15" s="37"/>
    </row>
    <row r="16" spans="1:3" ht="25.5" x14ac:dyDescent="0.2">
      <c r="A16" s="32">
        <v>14</v>
      </c>
      <c r="B16" s="35" t="s">
        <v>103</v>
      </c>
      <c r="C16" s="36"/>
    </row>
    <row r="17" spans="1:3" x14ac:dyDescent="0.2">
      <c r="A17" s="32">
        <v>15</v>
      </c>
      <c r="B17" s="35" t="s">
        <v>104</v>
      </c>
      <c r="C17" s="36"/>
    </row>
    <row r="18" spans="1:3" x14ac:dyDescent="0.2">
      <c r="A18" s="32">
        <v>16</v>
      </c>
      <c r="B18" s="41" t="s">
        <v>122</v>
      </c>
      <c r="C18" s="36"/>
    </row>
    <row r="19" spans="1:3" x14ac:dyDescent="0.2">
      <c r="A19" s="32">
        <v>17</v>
      </c>
      <c r="B19" s="38" t="s">
        <v>105</v>
      </c>
      <c r="C19" s="36"/>
    </row>
    <row r="20" spans="1:3" ht="51" x14ac:dyDescent="0.2">
      <c r="A20" s="32">
        <v>18</v>
      </c>
      <c r="B20" s="35" t="s">
        <v>106</v>
      </c>
      <c r="C20" s="36"/>
    </row>
    <row r="21" spans="1:3" x14ac:dyDescent="0.2">
      <c r="A21" s="32">
        <v>19</v>
      </c>
      <c r="B21" s="35" t="s">
        <v>107</v>
      </c>
      <c r="C21" s="36"/>
    </row>
    <row r="22" spans="1:3" x14ac:dyDescent="0.2">
      <c r="A22" s="32">
        <v>20</v>
      </c>
      <c r="B22" s="35" t="s">
        <v>108</v>
      </c>
      <c r="C22" s="36"/>
    </row>
    <row r="23" spans="1:3" x14ac:dyDescent="0.2">
      <c r="A23" s="32">
        <v>21</v>
      </c>
      <c r="B23" s="35" t="s">
        <v>123</v>
      </c>
      <c r="C23" s="36"/>
    </row>
    <row r="24" spans="1:3" s="9" customFormat="1" ht="39.75" customHeight="1" x14ac:dyDescent="0.2">
      <c r="A24" s="32">
        <v>22</v>
      </c>
      <c r="B24" s="38" t="s">
        <v>109</v>
      </c>
      <c r="C24" s="37"/>
    </row>
    <row r="25" spans="1:3" x14ac:dyDescent="0.2">
      <c r="A25" s="32">
        <v>23</v>
      </c>
      <c r="B25" s="35" t="s">
        <v>110</v>
      </c>
      <c r="C25" s="36"/>
    </row>
    <row r="26" spans="1:3" ht="25.5" x14ac:dyDescent="0.2">
      <c r="A26" s="32">
        <v>24</v>
      </c>
      <c r="B26" s="35" t="s">
        <v>111</v>
      </c>
      <c r="C26" s="40"/>
    </row>
    <row r="27" spans="1:3" ht="25.5" x14ac:dyDescent="0.2">
      <c r="A27" s="32">
        <v>25</v>
      </c>
      <c r="B27" s="35" t="s">
        <v>124</v>
      </c>
      <c r="C27" s="36"/>
    </row>
    <row r="28" spans="1:3" ht="24.6" customHeight="1" x14ac:dyDescent="0.2">
      <c r="A28" s="32">
        <v>26</v>
      </c>
      <c r="B28" s="35" t="s">
        <v>112</v>
      </c>
      <c r="C28" s="36"/>
    </row>
    <row r="29" spans="1:3" x14ac:dyDescent="0.2">
      <c r="A29" s="32">
        <v>27</v>
      </c>
      <c r="B29" s="35" t="s">
        <v>113</v>
      </c>
      <c r="C29" s="36"/>
    </row>
    <row r="30" spans="1:3" ht="25.5" x14ac:dyDescent="0.2">
      <c r="A30" s="32">
        <v>27.1</v>
      </c>
      <c r="B30" s="35" t="s">
        <v>114</v>
      </c>
      <c r="C30" s="36"/>
    </row>
    <row r="31" spans="1:3" ht="15" x14ac:dyDescent="0.2">
      <c r="A31" s="32">
        <v>27.2</v>
      </c>
      <c r="B31" s="42" t="s">
        <v>115</v>
      </c>
      <c r="C31" s="36"/>
    </row>
    <row r="32" spans="1:3" ht="45" x14ac:dyDescent="0.2">
      <c r="A32" s="32">
        <v>27.3</v>
      </c>
      <c r="B32" s="42" t="s">
        <v>116</v>
      </c>
      <c r="C32" s="36"/>
    </row>
    <row r="33" spans="1:3" ht="45" x14ac:dyDescent="0.2">
      <c r="A33" s="32">
        <v>27.4</v>
      </c>
      <c r="B33" s="42" t="s">
        <v>117</v>
      </c>
      <c r="C33" s="36"/>
    </row>
    <row r="34" spans="1:3" ht="15" x14ac:dyDescent="0.2">
      <c r="A34" s="32">
        <v>27.5</v>
      </c>
      <c r="B34" s="42" t="s">
        <v>133</v>
      </c>
      <c r="C34" s="36"/>
    </row>
    <row r="35" spans="1:3" ht="27" customHeight="1" x14ac:dyDescent="0.2">
      <c r="A35" s="32">
        <v>27.6</v>
      </c>
      <c r="B35" s="42" t="s">
        <v>118</v>
      </c>
      <c r="C35" s="36"/>
    </row>
    <row r="36" spans="1:3" ht="15" x14ac:dyDescent="0.2">
      <c r="A36" s="32">
        <v>27.7</v>
      </c>
      <c r="B36" s="42" t="s">
        <v>128</v>
      </c>
      <c r="C36" s="51"/>
    </row>
    <row r="37" spans="1:3" ht="45" x14ac:dyDescent="0.2">
      <c r="A37" s="32">
        <v>28</v>
      </c>
      <c r="B37" s="42" t="s">
        <v>134</v>
      </c>
      <c r="C37" s="38"/>
    </row>
    <row r="38" spans="1:3" x14ac:dyDescent="0.2">
      <c r="B38" s="49"/>
      <c r="C38" s="49"/>
    </row>
    <row r="39" spans="1:3" x14ac:dyDescent="0.2">
      <c r="B39" s="81" t="s">
        <v>135</v>
      </c>
      <c r="C39" s="81"/>
    </row>
    <row r="40" spans="1:3" x14ac:dyDescent="0.2">
      <c r="C40" s="49"/>
    </row>
    <row r="41" spans="1:3" x14ac:dyDescent="0.2">
      <c r="C41" s="49"/>
    </row>
    <row r="42" spans="1:3" ht="15" x14ac:dyDescent="0.25">
      <c r="B42" s="46" t="s">
        <v>125</v>
      </c>
      <c r="C42" s="49"/>
    </row>
    <row r="43" spans="1:3" x14ac:dyDescent="0.2">
      <c r="B43" s="47" t="s">
        <v>131</v>
      </c>
      <c r="C43" s="49"/>
    </row>
    <row r="44" spans="1:3" x14ac:dyDescent="0.2">
      <c r="B44" s="44"/>
      <c r="C44" s="49"/>
    </row>
    <row r="45" spans="1:3" x14ac:dyDescent="0.2">
      <c r="B45" s="44"/>
    </row>
    <row r="46" spans="1:3" x14ac:dyDescent="0.2">
      <c r="B46" s="44"/>
    </row>
  </sheetData>
  <mergeCells count="2">
    <mergeCell ref="A1:A2"/>
    <mergeCell ref="B39:C39"/>
  </mergeCells>
  <pageMargins left="0.7" right="0.7" top="0.75" bottom="0.75" header="0.3"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Casco 2021-2022</vt:lpstr>
      <vt:lpstr> მოთხოვნები</vt:lpstr>
      <vt:lpstr>' მოთხოვნები'!Print_Area</vt:lpstr>
      <vt:lpstr>'Casco 2021-2022'!Print_Area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2021-05-20T12:57:06Z</dcterms:modified>
</cp:coreProperties>
</file>