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240" yWindow="165" windowWidth="14805" windowHeight="7950"/>
  </bookViews>
  <sheets>
    <sheet name="ATM 2021-2022" sheetId="10" r:id="rId1"/>
    <sheet name="მოთხოვნები" sheetId="11" r:id="rId2"/>
  </sheets>
  <definedNames>
    <definedName name="_xlnm._FilterDatabase" localSheetId="0" hidden="1">'ATM 2021-2022'!$A$11:$K$107</definedName>
    <definedName name="_xlnm.Print_Area" localSheetId="0">'ATM 2021-2022'!$A$1:$L$137</definedName>
  </definedNames>
  <calcPr calcId="162913"/>
</workbook>
</file>

<file path=xl/calcChain.xml><?xml version="1.0" encoding="utf-8"?>
<calcChain xmlns="http://schemas.openxmlformats.org/spreadsheetml/2006/main">
  <c r="J15" i="10" l="1"/>
  <c r="J13" i="10"/>
  <c r="J128" i="10" l="1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K15" i="10"/>
  <c r="J14" i="10"/>
  <c r="K14" i="10" l="1"/>
  <c r="J129" i="10"/>
  <c r="K13" i="10"/>
</calcChain>
</file>

<file path=xl/sharedStrings.xml><?xml version="1.0" encoding="utf-8"?>
<sst xmlns="http://schemas.openxmlformats.org/spreadsheetml/2006/main" count="536" uniqueCount="321">
  <si>
    <t>#</t>
  </si>
  <si>
    <t>S/N 5300235436</t>
  </si>
  <si>
    <t xml:space="preserve">S/N 5300341018 </t>
  </si>
  <si>
    <t>S/N 5300341458</t>
  </si>
  <si>
    <t>S/N 5300341924</t>
  </si>
  <si>
    <t>S/N 5300341246</t>
  </si>
  <si>
    <t>S/N 5300169091</t>
  </si>
  <si>
    <t>S/N 5300226445</t>
  </si>
  <si>
    <t>S/N 5300135593</t>
  </si>
  <si>
    <t>S/N 5300122618</t>
  </si>
  <si>
    <t>S/N 5300235152</t>
  </si>
  <si>
    <t>S/N 5300087627</t>
  </si>
  <si>
    <t>S/N 5300135589</t>
  </si>
  <si>
    <t>S/N 5300235620</t>
  </si>
  <si>
    <t>S/N5300087608</t>
  </si>
  <si>
    <t>S/N 5300135592</t>
  </si>
  <si>
    <t xml:space="preserve">S/N 5300169103 </t>
  </si>
  <si>
    <t xml:space="preserve">S/N 5300169081 </t>
  </si>
  <si>
    <t>S/N 5300169089</t>
  </si>
  <si>
    <t>S/N 5300194142</t>
  </si>
  <si>
    <t>S/N 5300169101</t>
  </si>
  <si>
    <t>S/N 5300104849</t>
  </si>
  <si>
    <t>S/N 5300029521</t>
  </si>
  <si>
    <t>S/N 5300113234</t>
  </si>
  <si>
    <t>S/N 5300235631</t>
  </si>
  <si>
    <t>S/N 5300135584</t>
  </si>
  <si>
    <t>S/N 5300342358</t>
  </si>
  <si>
    <t>S/N 5300456650</t>
  </si>
  <si>
    <t>S/N 5300456827</t>
  </si>
  <si>
    <t xml:space="preserve">S/N 5300456082  </t>
  </si>
  <si>
    <t>S/N 5300456104</t>
  </si>
  <si>
    <t xml:space="preserve">S/N 5300456616 </t>
  </si>
  <si>
    <t>S/N 5300456737</t>
  </si>
  <si>
    <t>S/N 5300456816</t>
  </si>
  <si>
    <t>S/N 5300456831</t>
  </si>
  <si>
    <t>S/N 5300456738</t>
  </si>
  <si>
    <t>S/N 5300456729</t>
  </si>
  <si>
    <t>S/N 5300456745</t>
  </si>
  <si>
    <t>S/N 5300456749</t>
  </si>
  <si>
    <t>S/N 5300456056</t>
  </si>
  <si>
    <t>S/N 5300456067</t>
  </si>
  <si>
    <t>S/N 5300456084</t>
  </si>
  <si>
    <t>город</t>
  </si>
  <si>
    <t>адрес</t>
  </si>
  <si>
    <t>страховая премия</t>
  </si>
  <si>
    <t>серийный номер застрахованного имущества</t>
  </si>
  <si>
    <t>застрахованное имущество</t>
  </si>
  <si>
    <t>инвентаризационный номер застрахованного имущества</t>
  </si>
  <si>
    <t>г.Тбилиси</t>
  </si>
  <si>
    <t>Гори</t>
  </si>
  <si>
    <t>Озургети</t>
  </si>
  <si>
    <t>Марнеули</t>
  </si>
  <si>
    <t>Кутаиси</t>
  </si>
  <si>
    <t>Поти</t>
  </si>
  <si>
    <t>Телави</t>
  </si>
  <si>
    <t>Рустави</t>
  </si>
  <si>
    <t>Батуми</t>
  </si>
  <si>
    <t>ул.Чантурия №14</t>
  </si>
  <si>
    <t>ул.Эристави №8</t>
  </si>
  <si>
    <t>аллея 9 апреля №30</t>
  </si>
  <si>
    <t>ул.Руставели №3</t>
  </si>
  <si>
    <t xml:space="preserve">ул.Руставели №74. </t>
  </si>
  <si>
    <t>пр.Тамар Мепе №15</t>
  </si>
  <si>
    <t>ул.Хизанишвили №5</t>
  </si>
  <si>
    <t xml:space="preserve">ул.Вани №3 </t>
  </si>
  <si>
    <t>ул.Костава №1</t>
  </si>
  <si>
    <t xml:space="preserve">ул.К.Цамебули №12 </t>
  </si>
  <si>
    <t>ул.Джикия №5</t>
  </si>
  <si>
    <t>ул.Самепо №49</t>
  </si>
  <si>
    <t>пр.Тамар Мепе №16/18</t>
  </si>
  <si>
    <t>пр.Важа-Пшавела №21</t>
  </si>
  <si>
    <t>тариф</t>
  </si>
  <si>
    <t>Дата приобретения</t>
  </si>
  <si>
    <t>UPS</t>
  </si>
  <si>
    <t>система</t>
  </si>
  <si>
    <t>1.пожар; 2.взрыв; 3.удар молнии; 4. падение самолета и выпавших из него предметов; 5.стихийное бедствие (кроме землитрясения); 6.землитрясение; 7.повреждения от воды; 8.противозаконные действия третьих лиц. и про.</t>
  </si>
  <si>
    <t>ул.Чавчавадзе №28а</t>
  </si>
  <si>
    <t>г.Кутаиси</t>
  </si>
  <si>
    <t>пл. 26 мая</t>
  </si>
  <si>
    <t>ул. Мосешвили 24</t>
  </si>
  <si>
    <t>ул. Чавчавадзе 64</t>
  </si>
  <si>
    <t>пр.Тамар Мепе 59</t>
  </si>
  <si>
    <t>ул. Ахалгазрдоба 98</t>
  </si>
  <si>
    <t>Расположенный на 21 км Шоссе Тбилиси-Красный мост</t>
  </si>
  <si>
    <t>пр. Тсеретели №67</t>
  </si>
  <si>
    <t xml:space="preserve">пр.Чавчавадзе №2 </t>
  </si>
  <si>
    <t>Здание–сооружение возведенное в спуске 04/031 вестибюля станции метро «Варкетили»;</t>
  </si>
  <si>
    <t>ул. Гогебашвили 32</t>
  </si>
  <si>
    <t>г.Батуми</t>
  </si>
  <si>
    <t>S/N 5300572481</t>
  </si>
  <si>
    <t>S/N 5300573219</t>
  </si>
  <si>
    <t>S/N 5300573273</t>
  </si>
  <si>
    <t>S/N 5300743295</t>
  </si>
  <si>
    <t>S/N 5300745949</t>
  </si>
  <si>
    <t>S/N 5300745847</t>
  </si>
  <si>
    <t>S/N 5300746119</t>
  </si>
  <si>
    <t>S/N 5300746143</t>
  </si>
  <si>
    <t>S/N 5300746072</t>
  </si>
  <si>
    <t>S/N 5300830855</t>
  </si>
  <si>
    <t>S/N 5300830847</t>
  </si>
  <si>
    <t>S/N 5300830863</t>
  </si>
  <si>
    <t>S/N 5300830868</t>
  </si>
  <si>
    <t>S/N 5300830860</t>
  </si>
  <si>
    <t>S/N 5300830841</t>
  </si>
  <si>
    <t>S/N 5300830850</t>
  </si>
  <si>
    <t>S/N 5300830857</t>
  </si>
  <si>
    <t>S/N 5300836012</t>
  </si>
  <si>
    <t>S/N 5300836113</t>
  </si>
  <si>
    <t>S/N 5300836057</t>
  </si>
  <si>
    <t>S/N 5300835968</t>
  </si>
  <si>
    <t xml:space="preserve">ул. Мегоброба №3 </t>
  </si>
  <si>
    <t>Цхинвалское Шоссе 10</t>
  </si>
  <si>
    <t>Агара</t>
  </si>
  <si>
    <t>Аллея Кокаия 1</t>
  </si>
  <si>
    <t>Перекресток аллеи Агмашенеьбели и ул. Лубляна</t>
  </si>
  <si>
    <t>Окрестность рынка Лило</t>
  </si>
  <si>
    <t>Wincor Nixdorf ProCahs 1500 XE</t>
  </si>
  <si>
    <t>Wincor Nixdorf ProCahs 2050 XE</t>
  </si>
  <si>
    <t>Wincor Nixdorf ProCahs 2050XE</t>
  </si>
  <si>
    <t>Wincor Nixdorf ProCahs 1500XE</t>
  </si>
  <si>
    <t>Wincor Nixdorf ProCahs 2100 XE</t>
  </si>
  <si>
    <t>Wincor Nixdorf ProCahs 8000</t>
  </si>
  <si>
    <t>Wincor Nixdorf ProCahs 8050</t>
  </si>
  <si>
    <t>Wincor Nixdorf Cineo C2550</t>
  </si>
  <si>
    <t>Wincor Nixdorf Cineo C2040</t>
  </si>
  <si>
    <t>S/N 5300228428</t>
  </si>
  <si>
    <t>арка Руставели №13</t>
  </si>
  <si>
    <t>Руставели 53</t>
  </si>
  <si>
    <t>S/N 5300045684</t>
  </si>
  <si>
    <t>S/N 5300573245</t>
  </si>
  <si>
    <t>S/N 5300572459</t>
  </si>
  <si>
    <t>ул. Автостроителя 10</t>
  </si>
  <si>
    <t>S/N 5300745878</t>
  </si>
  <si>
    <t>Полиса</t>
  </si>
  <si>
    <t>q. wnori</t>
  </si>
  <si>
    <t>Wincor Nixdorf ProCahsf 1500 XE</t>
  </si>
  <si>
    <t>S/N 64BM701734</t>
  </si>
  <si>
    <t>q. zugdidi</t>
  </si>
  <si>
    <t>sofeli ruxi</t>
  </si>
  <si>
    <t>S/N 5300456826</t>
  </si>
  <si>
    <t>S/N 5300744401</t>
  </si>
  <si>
    <t>Akhaltcikhe</t>
  </si>
  <si>
    <t>10 kostava st</t>
  </si>
  <si>
    <t>Orkhevi District</t>
  </si>
  <si>
    <t>q. baTumi</t>
  </si>
  <si>
    <t>Batumi</t>
  </si>
  <si>
    <t>Gurdjaani</t>
  </si>
  <si>
    <t>Noneshvili st. 20</t>
  </si>
  <si>
    <t>ქ. ზუგდიდი</t>
  </si>
  <si>
    <t>ზ. გამსახურდიას 31</t>
  </si>
  <si>
    <t>S/N 64BQ900071</t>
  </si>
  <si>
    <t>S/N 64BQ900076</t>
  </si>
  <si>
    <t>aRmaSeneblis gamz. 154</t>
  </si>
  <si>
    <t>Wincor Nixdorf Cineo C 2040</t>
  </si>
  <si>
    <t>S/N 5310029926</t>
  </si>
  <si>
    <t>S/N 5310029965</t>
  </si>
  <si>
    <t>vanis q. 3</t>
  </si>
  <si>
    <t>S/N 5310030001</t>
  </si>
  <si>
    <t xml:space="preserve">რობაქიძის გამზ. I კვ. კორპ. 2ა </t>
  </si>
  <si>
    <t>Wincor Nixdorf Cineo C 2550</t>
  </si>
  <si>
    <t>S/N 5310030020</t>
  </si>
  <si>
    <t>S/N 5310030025</t>
  </si>
  <si>
    <t>q. yvareli</t>
  </si>
  <si>
    <t>S/N 5300398322</t>
  </si>
  <si>
    <t>q. axalcixe</t>
  </si>
  <si>
    <t>S. axalcixelis q. 2</t>
  </si>
  <si>
    <t>S/N 5300399195</t>
  </si>
  <si>
    <t>Wincor Nixdorf Cineo C2070</t>
  </si>
  <si>
    <t>S/N 5310045579</t>
  </si>
  <si>
    <t>S/N 5310044983</t>
  </si>
  <si>
    <t>ზ.გამსახურდიას 24</t>
  </si>
  <si>
    <t>S/N 5300393265</t>
  </si>
  <si>
    <t>ქ. თბილისი</t>
  </si>
  <si>
    <t>ვაჟა-ფშაველას გამზ. 73, III კვ</t>
  </si>
  <si>
    <t>S/N 5310065530</t>
  </si>
  <si>
    <t>ქ. ბაTუმი</t>
  </si>
  <si>
    <t>ტბერ აბუსერიძის ქ 2</t>
  </si>
  <si>
    <t>S/N 64BM701722</t>
  </si>
  <si>
    <t>puSkinis q 118</t>
  </si>
  <si>
    <t>S/N 64BM700519</t>
  </si>
  <si>
    <t>q. rusTavi</t>
  </si>
  <si>
    <t>ლეონიძის ქ. მიმდ. ტერიტორია</t>
  </si>
  <si>
    <t>S/N 5300384513</t>
  </si>
  <si>
    <t>kostavas 18</t>
  </si>
  <si>
    <t>ximSiaSvilis 16</t>
  </si>
  <si>
    <t>S/N 64BM701699</t>
  </si>
  <si>
    <t>q. Tbilisi</t>
  </si>
  <si>
    <t>S/N 5300370355</t>
  </si>
  <si>
    <t>S/N 5310065525</t>
  </si>
  <si>
    <t>S/N 5310065384</t>
  </si>
  <si>
    <t>S/N 5310065482</t>
  </si>
  <si>
    <t>S/N 5310065348</t>
  </si>
  <si>
    <t>danarTi 2</t>
  </si>
  <si>
    <t>rusTavi</t>
  </si>
  <si>
    <t>wm. Nninos 3</t>
  </si>
  <si>
    <t>axalcixe</t>
  </si>
  <si>
    <t>ც. დადიანის 255</t>
  </si>
  <si>
    <t>მ. ბრონშტეინის 1</t>
  </si>
  <si>
    <t>GRG H90L</t>
  </si>
  <si>
    <t>S/N A402293747</t>
  </si>
  <si>
    <t>S/N A402293748</t>
  </si>
  <si>
    <t>S/N A402293749</t>
  </si>
  <si>
    <t>S/N A402293750</t>
  </si>
  <si>
    <t>S/N A402293751</t>
  </si>
  <si>
    <t>S/N A402230883</t>
  </si>
  <si>
    <t>Cineo C2070</t>
  </si>
  <si>
    <t>S/N 5310104249</t>
  </si>
  <si>
    <t>S/N 5310104320</t>
  </si>
  <si>
    <t>S/N 5310107083</t>
  </si>
  <si>
    <t>S/N 5310107086</t>
  </si>
  <si>
    <t>S/N 5310107091</t>
  </si>
  <si>
    <t>S/N 5310107094</t>
  </si>
  <si>
    <t>WavWavaZis 2</t>
  </si>
  <si>
    <t>xizaniSvilis 15a</t>
  </si>
  <si>
    <t>q. quTaisi</t>
  </si>
  <si>
    <t>z. gamsaxurdias 31</t>
  </si>
  <si>
    <t>asaTianis 21</t>
  </si>
  <si>
    <t>S/N 5310126060</t>
  </si>
  <si>
    <t>S/N 5310126068</t>
  </si>
  <si>
    <t>S/N 5310126076</t>
  </si>
  <si>
    <t>S/N 5310126086</t>
  </si>
  <si>
    <t>S/N 5310126098</t>
  </si>
  <si>
    <t>S/N 5310126115</t>
  </si>
  <si>
    <t>S/N 5310126125</t>
  </si>
  <si>
    <t>S/N 5310126164</t>
  </si>
  <si>
    <t>S/N 5310126257</t>
  </si>
  <si>
    <t>rusTavelis 5</t>
  </si>
  <si>
    <t>S/N 64BM701729</t>
  </si>
  <si>
    <t>_____________</t>
  </si>
  <si>
    <t>ქუჩიშვილის 11</t>
  </si>
  <si>
    <t>quCiSvilis 11</t>
  </si>
  <si>
    <t>kaxeTis gzatkevili 21</t>
  </si>
  <si>
    <t>ც.დადიანის 34</t>
  </si>
  <si>
    <t>გარდაბანი</t>
  </si>
  <si>
    <t>აღმაშენებლის 127</t>
  </si>
  <si>
    <t>აღმაშენებლის 73</t>
  </si>
  <si>
    <t>ბაღდათი</t>
  </si>
  <si>
    <t xml:space="preserve">საირმე </t>
  </si>
  <si>
    <t>ქ, ზუგდიდი</t>
  </si>
  <si>
    <t>გამსახურდიას 31</t>
  </si>
  <si>
    <t>ხიზანიშვილის 15</t>
  </si>
  <si>
    <t>ჭავჭავაძის 2</t>
  </si>
  <si>
    <t>ქ. ბათუმი</t>
  </si>
  <si>
    <t>ასათიანის 21</t>
  </si>
  <si>
    <t>ქ. ქუთისი</t>
  </si>
  <si>
    <t>რუსთაველის 5</t>
  </si>
  <si>
    <t>gamsaxurdias 24a</t>
  </si>
  <si>
    <t>aRmaSeneblis 9</t>
  </si>
  <si>
    <t>rusTavelis 16/18</t>
  </si>
  <si>
    <t>yazbegis 24</t>
  </si>
  <si>
    <t>aRmaSeneblis 147</t>
  </si>
  <si>
    <t xml:space="preserve">g. saakaZis moed. №3. </t>
  </si>
  <si>
    <t>S/N 5300456751</t>
  </si>
  <si>
    <t>guriis q. 12a</t>
  </si>
  <si>
    <t>khalvashi ave 45</t>
  </si>
  <si>
    <t>ჭავჭავაძის ქ. 34</t>
  </si>
  <si>
    <t>megobrobis 3</t>
  </si>
  <si>
    <t>q. gori</t>
  </si>
  <si>
    <t>gr. feraZis 5</t>
  </si>
  <si>
    <t>მუხიანის 2ა</t>
  </si>
  <si>
    <t>ფარნავაზ მეფის 55</t>
  </si>
  <si>
    <t>უნივერსიტეტის ქ. 12ა</t>
  </si>
  <si>
    <t>ყურაშვილის 6</t>
  </si>
  <si>
    <t>ჭავჭავაძის 131</t>
  </si>
  <si>
    <t xml:space="preserve">სს ,,ვითიბი ბანკი ჯორჯია" </t>
  </si>
  <si>
    <t>ზოგადი პირობები:</t>
  </si>
  <si>
    <t>სადაზღვევო პერიოდი:</t>
  </si>
  <si>
    <t>01.06.2021-01.06.2022</t>
  </si>
  <si>
    <t>ვალუტა:</t>
  </si>
  <si>
    <t>ლარი</t>
  </si>
  <si>
    <t>გადახდის პირობა:</t>
  </si>
  <si>
    <t>12-ჯერადი, უნაღდო</t>
  </si>
  <si>
    <t>სადაზღვევო რისკები:</t>
  </si>
  <si>
    <t>ფრანშიზა:</t>
  </si>
  <si>
    <t>ბანკომატების სადაზღვევო მაჩვენებლები - 2021-2022 წელი</t>
  </si>
  <si>
    <t>შენიშვნა</t>
  </si>
  <si>
    <t>сумма страхования 2021-2022</t>
  </si>
  <si>
    <t>в месяц</t>
  </si>
  <si>
    <r>
      <rPr>
        <b/>
        <sz val="11"/>
        <rFont val="AcadNusx"/>
      </rPr>
      <t>შენიშვნა:</t>
    </r>
    <r>
      <rPr>
        <sz val="11"/>
        <rFont val="AcadNusx"/>
      </rPr>
      <t xml:space="preserve"> </t>
    </r>
  </si>
  <si>
    <t>1. ღირებულებები მითითებულია ლარში. შესაბამისად, ტარიფები და განფასებაც წარმოდგენილი უნდა იყოს ლარში.</t>
  </si>
  <si>
    <t>2. მითითებულმა ღირებულებებმა, გადაზღვევის მომენტში შეიძლება განიცადოს კორექტირება.</t>
  </si>
  <si>
    <t xml:space="preserve">პრეტენდენტის დასახელება: </t>
  </si>
  <si>
    <t>(ხელმოწერა და ბეჭდი)</t>
  </si>
  <si>
    <r>
      <t xml:space="preserve">შენიშვნა: </t>
    </r>
    <r>
      <rPr>
        <sz val="10"/>
        <color theme="1"/>
        <rFont val="Calibri"/>
        <family val="2"/>
        <scheme val="minor"/>
      </rPr>
      <t xml:space="preserve">დამატებითი მოთხოვნებისა და სხვა სპეციფიკური საკითხების შეთანხმება უნდა მოხდეს სს ,ვითიბი ბანკი ჯორჯიას" შესაბამის სამსახურებთან. </t>
    </r>
  </si>
  <si>
    <t xml:space="preserve">დაზღვევის შეწყვეტის პირობები (კონკრეტული ობიექტების მიხედვით) </t>
  </si>
  <si>
    <t>გამონაკლისების ჩამონათვალი</t>
  </si>
  <si>
    <t>დასაზღვევი რისკების დეტალიზება</t>
  </si>
  <si>
    <t>ნაწილობრივი ქურდობა არ ითვალისწინებს დამატებით ტარიფს და არ არის ლიმიტირებული</t>
  </si>
  <si>
    <t>მზღვევლი შესახებ საკონტაქტო ინფორმაციის კონფიდენციალურობა</t>
  </si>
  <si>
    <t>საჭიროების შემთხვევაში დამდგარი ზარალის შედეგად მიყენებული ზიანის ქვეყნის საზღვრებს გარეთ გამოსწორება</t>
  </si>
  <si>
    <t>დაზღვევის მოქმედების არეალი – გეოგრაფია</t>
  </si>
  <si>
    <t>დაზღვევა ვრცელდება ბაანკომატის ტრანსპორტირების შემთხვევაშიც</t>
  </si>
  <si>
    <t>ბანკომატის იდენტიფიცირება სერიული ნომრის მიხედვით</t>
  </si>
  <si>
    <t>ზარალის ანაზღაურებისთვის საჭირო დოკუმენტაციის შეგროვება</t>
  </si>
  <si>
    <t>ზარალის დადგომის შემთხვევაში დაუყოვნებლივი რეაგირება – ადგილზე წარმომადგენლის გამოცხადება (მათ შორის რეგიონებში)</t>
  </si>
  <si>
    <t>ვანდალიზმი</t>
  </si>
  <si>
    <t>სატრანსპორტო საშუალების შეჯახებით მიყენებული ზიანი</t>
  </si>
  <si>
    <t>მესამე პირების მიერ განზრახ მიყენებული ზიანი</t>
  </si>
  <si>
    <t>ქურდობა, ძარცვა, ყაჩაღობა ან მათი მცდელობა</t>
  </si>
  <si>
    <t xml:space="preserve">წყლით დაზიანება – წყალსადენების, გასათბობი, ხანძარსაწინააღმდეგო, საკნალიზაციო სისტემების მწყობრიდან გამოსვლის შედეგად მიყენებული ზარალი, წყლის შემოჭრისას მეზობელი სადგომიდან, მიწისქვეშა წყლების გამოსვლისას წყალდიდობის, თავსხმის, მდინარეების ადიდების შედეგად </t>
  </si>
  <si>
    <t>წყალდიდობა</t>
  </si>
  <si>
    <t>ზარალი რომელიც დადგა მესამე მხარის მონაწილეობის გარეშე მხარეთა შეთახმებით ანაზღაურდება საპატრულოს გარეშე, მხოლოდ სადაზღვევო კომპანიაში დაფიქსირების საშუალებით.</t>
  </si>
  <si>
    <t>სტიქიური უბედურება – ქარიშხალი, გრიგალი, ქარბორბალა, შტორმი, სეტყვა, ქვის ცვენა, მეწყერი, გრუნტის დაწევა, ყინვის მოქმედება, უხვთოვლიანობა, თავსხმა, მდინარეების ადიდება</t>
  </si>
  <si>
    <t>მიწისძვრა</t>
  </si>
  <si>
    <t>თვითმფრინავის ან სხვა საჰაერო ტრანსპორტის ან მათი ნაწილების ჩამოვარდნა ან ამ უკანასკნელებიდან ნივთების გადმოვარდნა</t>
  </si>
  <si>
    <t>ორპირი ქარი</t>
  </si>
  <si>
    <t>მეხის დაცემა</t>
  </si>
  <si>
    <t>აფეთქება</t>
  </si>
  <si>
    <t>ხანძარი</t>
  </si>
  <si>
    <t>ფრანშიზა – მიწისძვრის ან/და სრული ზარალის შემთხვევაში სადაზღვევო თანხის 0%, მინიმუმ 0 ლარი; სხვა შემთხვევაში ზარალის 0%, მინიმუმ 0 ლარი, ბანკომატები -ზარალის 0%, მინიმუმ 0 ლარი, ხოლო ვიტრინები ზარალის 0%, მინიმუ 0 ლარი.</t>
  </si>
  <si>
    <t>ტარიფი</t>
  </si>
  <si>
    <t>კომენტარი</t>
  </si>
  <si>
    <t>ბანკომატები</t>
  </si>
  <si>
    <t>პირველადი მოთხოვნები</t>
  </si>
  <si>
    <t>სრული ზარალის შემთხვევაში ანაზღაურება ხორციელდება პოლისში მითითებული თანხით, ადრე ანაზღაურებული თანხების გამოკლების გარეშე, თუ ანაზღაურებული თანხა არ აღემატება ობიექტის ღრებულების 25%-ს.</t>
  </si>
  <si>
    <t>სადაღვევო თანხის 10%–ის ფარგლებში (ნებისმიერი სახის სადაზღვევო რისკის დადგომის მიუხედავად, მათ შორის მესამე მხარის მონაწილეობითა და ვანდალიზმით გამოწვეული), ზარალის საპატრულოში დაფიქსირების გარეშე დარეგულირება.</t>
  </si>
  <si>
    <t xml:space="preserve">ანაზღაურების ვადები, გამარტივებული პროცედურები, მათ შორის ელ. სახით დოკუმენტების მიმოცვლა  </t>
  </si>
  <si>
    <t>ანაზღაურებული თანხით, ობიექტის ღირებულების 25%-იანი ზღვარის გადაჭარბების შემთხვაში, დამზღვევის დაუყოვნებლივ ინფორმირება ამის შესახებ.</t>
  </si>
  <si>
    <t>პრემიის ჩარიცხვის ვადაგადაცილება არ უნდა შედიოდეს გამონაკლისებში</t>
  </si>
  <si>
    <t xml:space="preserve">ვიტრინების (შემინვების/ბანკომატის ქუდების) დაზიანება </t>
  </si>
  <si>
    <t>კომპანიის დასახელება: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</si>
</sst>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9">
    <font>
      <sz val="11"/>
      <color theme="1"/>
      <name val="Calibri"/>
      <family val="2"/>
      <scheme val="minor"/>
    </font>
    <font>
      <b/>
      <sz val="9"/>
      <name val="AcadMtavr"/>
    </font>
    <font>
      <b/>
      <sz val="14"/>
      <name val="AcadNusx"/>
      <family val="2"/>
    </font>
    <font>
      <b/>
      <sz val="12"/>
      <name val="AcadNusx"/>
      <family val="2"/>
    </font>
    <font>
      <sz val="9"/>
      <name val="AcadNusx"/>
      <family val="2"/>
    </font>
    <font>
      <b/>
      <sz val="8"/>
      <name val="AcadMtavr"/>
    </font>
    <font>
      <sz val="9"/>
      <name val="Times New Roman"/>
      <family val="1"/>
    </font>
    <font>
      <b/>
      <sz val="9"/>
      <color theme="4" tint="-0.249977111117893"/>
      <name val="AcadNusx"/>
      <family val="2"/>
    </font>
    <font>
      <b/>
      <sz val="10"/>
      <color theme="4" tint="-0.249977111117893"/>
      <name val="AcadNusx"/>
      <family val="2"/>
    </font>
    <font>
      <sz val="11"/>
      <color rgb="FF0070C0"/>
      <name val="Calibri"/>
      <family val="2"/>
      <scheme val="minor"/>
    </font>
    <font>
      <b/>
      <sz val="11"/>
      <color theme="1"/>
      <name val="AcadNusx"/>
      <family val="2"/>
    </font>
    <font>
      <sz val="9"/>
      <name val="Calibri"/>
      <family val="2"/>
      <scheme val="minor"/>
    </font>
    <font>
      <b/>
      <sz val="9"/>
      <color rgb="FFFF0000"/>
      <name val="AcadNusx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0"/>
      <color rgb="FFFF0000"/>
      <name val="AcadMtavr"/>
    </font>
    <font>
      <sz val="9"/>
      <color rgb="FFFF0000"/>
      <name val="AcadNusx"/>
      <family val="2"/>
    </font>
    <font>
      <sz val="9"/>
      <name val="AcadNusx"/>
    </font>
    <font>
      <sz val="8"/>
      <name val="AcadMtavr"/>
    </font>
    <font>
      <b/>
      <sz val="11"/>
      <color theme="1"/>
      <name val="AcadNusx"/>
    </font>
    <font>
      <sz val="9"/>
      <name val="AcadMtavr"/>
    </font>
    <font>
      <b/>
      <sz val="11"/>
      <color theme="1"/>
      <name val="Calibri"/>
      <family val="2"/>
      <scheme val="minor"/>
    </font>
    <font>
      <b/>
      <sz val="8"/>
      <color rgb="FFFF0000"/>
      <name val="AcadMtavr"/>
    </font>
    <font>
      <b/>
      <sz val="11"/>
      <name val="AcadNusx"/>
    </font>
    <font>
      <sz val="11"/>
      <name val="AcadNusx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25" fillId="0" borderId="0"/>
  </cellStyleXfs>
  <cellXfs count="85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ill="1"/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0" xfId="0" applyFont="1"/>
    <xf numFmtId="0" fontId="10" fillId="0" borderId="7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6" borderId="0" xfId="0" applyFill="1"/>
    <xf numFmtId="0" fontId="4" fillId="4" borderId="5" xfId="0" applyFont="1" applyFill="1" applyBorder="1" applyAlignment="1">
      <alignment horizontal="left" vertical="center"/>
    </xf>
    <xf numFmtId="0" fontId="9" fillId="6" borderId="0" xfId="0" applyFont="1" applyFill="1"/>
    <xf numFmtId="0" fontId="1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0" fontId="9" fillId="0" borderId="5" xfId="0" applyFont="1" applyFill="1" applyBorder="1"/>
    <xf numFmtId="2" fontId="21" fillId="0" borderId="0" xfId="0" applyNumberFormat="1" applyFont="1"/>
    <xf numFmtId="2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/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Border="1" applyAlignment="1"/>
    <xf numFmtId="0" fontId="28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/>
    </xf>
    <xf numFmtId="164" fontId="28" fillId="0" borderId="5" xfId="0" applyNumberFormat="1" applyFont="1" applyBorder="1" applyAlignment="1">
      <alignment horizontal="left"/>
    </xf>
    <xf numFmtId="0" fontId="28" fillId="8" borderId="5" xfId="0" applyFont="1" applyFill="1" applyBorder="1" applyAlignment="1">
      <alignment horizontal="center"/>
    </xf>
    <xf numFmtId="0" fontId="28" fillId="8" borderId="5" xfId="0" applyFont="1" applyFill="1" applyBorder="1" applyAlignment="1"/>
    <xf numFmtId="0" fontId="21" fillId="9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/>
    </xf>
    <xf numFmtId="0" fontId="19" fillId="7" borderId="10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left" vertical="center" wrapText="1"/>
    </xf>
    <xf numFmtId="14" fontId="12" fillId="2" borderId="6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N136"/>
  <sheetViews>
    <sheetView tabSelected="1" view="pageBreakPreview" zoomScaleNormal="100" zoomScaleSheetLayoutView="100" workbookViewId="0">
      <selection activeCell="F143" sqref="F143"/>
    </sheetView>
  </sheetViews>
  <sheetFormatPr defaultRowHeight="15"/>
  <cols>
    <col min="1" max="1" width="3.85546875" bestFit="1" customWidth="1"/>
    <col min="2" max="2" width="16" customWidth="1"/>
    <col min="3" max="3" width="38.7109375" customWidth="1"/>
    <col min="4" max="4" width="25.5703125" bestFit="1" customWidth="1"/>
    <col min="5" max="5" width="16.42578125" customWidth="1"/>
    <col min="6" max="6" width="23.85546875" bestFit="1" customWidth="1"/>
    <col min="7" max="7" width="11.28515625" bestFit="1" customWidth="1"/>
    <col min="8" max="8" width="14.7109375" bestFit="1" customWidth="1"/>
    <col min="9" max="10" width="9.7109375" bestFit="1" customWidth="1"/>
    <col min="11" max="11" width="9.85546875" customWidth="1"/>
    <col min="12" max="12" width="19.28515625" customWidth="1"/>
  </cols>
  <sheetData>
    <row r="1" spans="1:12" ht="16.149999999999999">
      <c r="A1" s="8"/>
      <c r="B1" s="8"/>
      <c r="C1" s="8"/>
      <c r="D1" s="8"/>
      <c r="E1" s="8"/>
      <c r="F1" s="8"/>
      <c r="G1" s="8"/>
      <c r="H1" s="8"/>
      <c r="I1" s="8"/>
      <c r="J1" s="68" t="s">
        <v>192</v>
      </c>
      <c r="K1" s="69"/>
      <c r="L1" s="69"/>
    </row>
    <row r="2" spans="1:12" ht="19.899999999999999" customHeight="1">
      <c r="A2" s="73" t="s">
        <v>264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0"/>
    </row>
    <row r="3" spans="1:12" ht="16.5" customHeight="1">
      <c r="A3" s="76" t="s">
        <v>274</v>
      </c>
      <c r="B3" s="77"/>
      <c r="C3" s="77"/>
      <c r="D3" s="77"/>
      <c r="E3" s="77"/>
      <c r="F3" s="77"/>
      <c r="G3" s="77"/>
      <c r="H3" s="77"/>
      <c r="I3" s="77"/>
      <c r="J3" s="77"/>
      <c r="K3" s="78"/>
      <c r="L3" s="71"/>
    </row>
    <row r="4" spans="1:12" ht="16.5" customHeight="1">
      <c r="A4" s="64" t="s">
        <v>265</v>
      </c>
      <c r="B4" s="82"/>
      <c r="C4" s="82"/>
      <c r="D4" s="82"/>
      <c r="E4" s="82"/>
      <c r="F4" s="82"/>
      <c r="G4" s="82"/>
      <c r="H4" s="82"/>
      <c r="I4" s="82"/>
      <c r="J4" s="82"/>
      <c r="K4" s="65"/>
      <c r="L4" s="71"/>
    </row>
    <row r="5" spans="1:12" ht="16.5" customHeight="1">
      <c r="A5" s="2">
        <v>1</v>
      </c>
      <c r="B5" s="64" t="s">
        <v>266</v>
      </c>
      <c r="C5" s="65"/>
      <c r="D5" s="79" t="s">
        <v>267</v>
      </c>
      <c r="E5" s="80"/>
      <c r="F5" s="80"/>
      <c r="G5" s="80"/>
      <c r="H5" s="80"/>
      <c r="I5" s="80"/>
      <c r="J5" s="80"/>
      <c r="K5" s="81"/>
      <c r="L5" s="71"/>
    </row>
    <row r="6" spans="1:12" ht="16.5" customHeight="1">
      <c r="A6" s="1">
        <v>2</v>
      </c>
      <c r="B6" s="64" t="s">
        <v>268</v>
      </c>
      <c r="C6" s="65"/>
      <c r="D6" s="56" t="s">
        <v>269</v>
      </c>
      <c r="E6" s="57"/>
      <c r="F6" s="57"/>
      <c r="G6" s="57"/>
      <c r="H6" s="57"/>
      <c r="I6" s="57"/>
      <c r="J6" s="57"/>
      <c r="K6" s="58"/>
      <c r="L6" s="71"/>
    </row>
    <row r="7" spans="1:12" ht="16.5" customHeight="1">
      <c r="A7" s="2">
        <v>3</v>
      </c>
      <c r="B7" s="64" t="s">
        <v>270</v>
      </c>
      <c r="C7" s="65"/>
      <c r="D7" s="79" t="s">
        <v>271</v>
      </c>
      <c r="E7" s="80"/>
      <c r="F7" s="80"/>
      <c r="G7" s="80"/>
      <c r="H7" s="80"/>
      <c r="I7" s="80"/>
      <c r="J7" s="80"/>
      <c r="K7" s="81"/>
      <c r="L7" s="71"/>
    </row>
    <row r="8" spans="1:12" ht="24" customHeight="1">
      <c r="A8" s="1">
        <v>4</v>
      </c>
      <c r="B8" s="64" t="s">
        <v>272</v>
      </c>
      <c r="C8" s="65"/>
      <c r="D8" s="56" t="s">
        <v>75</v>
      </c>
      <c r="E8" s="57"/>
      <c r="F8" s="57"/>
      <c r="G8" s="57"/>
      <c r="H8" s="57"/>
      <c r="I8" s="57"/>
      <c r="J8" s="57"/>
      <c r="K8" s="58"/>
      <c r="L8" s="71"/>
    </row>
    <row r="9" spans="1:12" ht="39" customHeight="1">
      <c r="A9" s="2">
        <v>5</v>
      </c>
      <c r="B9" s="64" t="s">
        <v>273</v>
      </c>
      <c r="C9" s="65"/>
      <c r="D9" s="56">
        <v>0</v>
      </c>
      <c r="E9" s="57"/>
      <c r="F9" s="57"/>
      <c r="G9" s="57"/>
      <c r="H9" s="57"/>
      <c r="I9" s="57"/>
      <c r="J9" s="57"/>
      <c r="K9" s="58"/>
      <c r="L9" s="72"/>
    </row>
    <row r="10" spans="1:12" ht="29.25" customHeight="1">
      <c r="A10" s="62" t="s">
        <v>0</v>
      </c>
      <c r="B10" s="54" t="s">
        <v>42</v>
      </c>
      <c r="C10" s="54" t="s">
        <v>43</v>
      </c>
      <c r="D10" s="55" t="s">
        <v>46</v>
      </c>
      <c r="E10" s="54" t="s">
        <v>47</v>
      </c>
      <c r="F10" s="54" t="s">
        <v>45</v>
      </c>
      <c r="G10" s="54" t="s">
        <v>72</v>
      </c>
      <c r="H10" s="54" t="s">
        <v>276</v>
      </c>
      <c r="I10" s="59" t="s">
        <v>71</v>
      </c>
      <c r="J10" s="61" t="s">
        <v>44</v>
      </c>
      <c r="K10" s="55" t="s">
        <v>277</v>
      </c>
      <c r="L10" s="61" t="s">
        <v>275</v>
      </c>
    </row>
    <row r="11" spans="1:12" ht="31.5" customHeight="1">
      <c r="A11" s="63"/>
      <c r="B11" s="66"/>
      <c r="C11" s="66"/>
      <c r="D11" s="55"/>
      <c r="E11" s="55"/>
      <c r="F11" s="55"/>
      <c r="G11" s="55"/>
      <c r="H11" s="55"/>
      <c r="I11" s="60"/>
      <c r="J11" s="54"/>
      <c r="K11" s="55"/>
      <c r="L11" s="61"/>
    </row>
    <row r="12" spans="1:12" ht="21" customHeight="1">
      <c r="A12" s="11" t="s">
        <v>0</v>
      </c>
      <c r="B12" s="11" t="s">
        <v>133</v>
      </c>
      <c r="C12" s="12" t="s">
        <v>228</v>
      </c>
      <c r="D12" s="13"/>
      <c r="E12" s="14"/>
      <c r="F12" s="14"/>
      <c r="G12" s="14"/>
      <c r="H12" s="14"/>
      <c r="I12" s="14"/>
      <c r="J12" s="14"/>
      <c r="K12" s="15"/>
      <c r="L12" s="15"/>
    </row>
    <row r="13" spans="1:12">
      <c r="A13" s="24">
        <v>1</v>
      </c>
      <c r="B13" s="5" t="s">
        <v>48</v>
      </c>
      <c r="C13" s="6" t="s">
        <v>78</v>
      </c>
      <c r="D13" s="3" t="s">
        <v>116</v>
      </c>
      <c r="E13" s="31">
        <v>1191025028</v>
      </c>
      <c r="F13" s="28" t="s">
        <v>27</v>
      </c>
      <c r="G13" s="30">
        <v>40302</v>
      </c>
      <c r="H13" s="26">
        <v>15310.852932842165</v>
      </c>
      <c r="I13" s="27"/>
      <c r="J13" s="39">
        <f>H13*I13</f>
        <v>0</v>
      </c>
      <c r="K13" s="39">
        <f t="shared" ref="K13:K76" si="0">J13/12</f>
        <v>0</v>
      </c>
      <c r="L13" s="35"/>
    </row>
    <row r="14" spans="1:12">
      <c r="A14" s="24">
        <v>2</v>
      </c>
      <c r="B14" s="5" t="s">
        <v>48</v>
      </c>
      <c r="C14" s="6" t="s">
        <v>79</v>
      </c>
      <c r="D14" s="3" t="s">
        <v>116</v>
      </c>
      <c r="E14" s="31">
        <v>1191042382</v>
      </c>
      <c r="F14" s="28" t="s">
        <v>3</v>
      </c>
      <c r="G14" s="30">
        <v>39717</v>
      </c>
      <c r="H14" s="26">
        <v>15092.742032039461</v>
      </c>
      <c r="I14" s="27"/>
      <c r="J14" s="39">
        <f t="shared" ref="J14:J76" si="1">H14*I14</f>
        <v>0</v>
      </c>
      <c r="K14" s="39">
        <f t="shared" si="0"/>
        <v>0</v>
      </c>
      <c r="L14" s="35"/>
    </row>
    <row r="15" spans="1:12">
      <c r="A15" s="25">
        <v>3</v>
      </c>
      <c r="B15" s="5" t="s">
        <v>77</v>
      </c>
      <c r="C15" s="6" t="s">
        <v>76</v>
      </c>
      <c r="D15" s="3" t="s">
        <v>117</v>
      </c>
      <c r="E15" s="31">
        <v>1191024968</v>
      </c>
      <c r="F15" s="28" t="s">
        <v>28</v>
      </c>
      <c r="G15" s="30">
        <v>40302</v>
      </c>
      <c r="H15" s="26">
        <v>15893.838990745928</v>
      </c>
      <c r="I15" s="27"/>
      <c r="J15" s="39">
        <f>H15*I15</f>
        <v>0</v>
      </c>
      <c r="K15" s="39">
        <f t="shared" si="0"/>
        <v>0</v>
      </c>
      <c r="L15" s="35"/>
    </row>
    <row r="16" spans="1:12" s="4" customFormat="1">
      <c r="A16" s="25">
        <v>4</v>
      </c>
      <c r="B16" s="5" t="s">
        <v>48</v>
      </c>
      <c r="C16" s="6" t="s">
        <v>70</v>
      </c>
      <c r="D16" s="3" t="s">
        <v>117</v>
      </c>
      <c r="E16" s="31">
        <v>1191022359</v>
      </c>
      <c r="F16" s="28" t="s">
        <v>26</v>
      </c>
      <c r="G16" s="30">
        <v>39717</v>
      </c>
      <c r="H16" s="26">
        <v>14868.412104726282</v>
      </c>
      <c r="I16" s="27"/>
      <c r="J16" s="39">
        <f t="shared" si="1"/>
        <v>0</v>
      </c>
      <c r="K16" s="39">
        <f t="shared" si="0"/>
        <v>0</v>
      </c>
      <c r="L16" s="36"/>
    </row>
    <row r="17" spans="1:12">
      <c r="A17" s="25">
        <v>5</v>
      </c>
      <c r="B17" s="5" t="s">
        <v>48</v>
      </c>
      <c r="C17" s="6" t="s">
        <v>229</v>
      </c>
      <c r="D17" s="3" t="s">
        <v>116</v>
      </c>
      <c r="E17" s="31">
        <v>1191025027</v>
      </c>
      <c r="F17" s="28" t="s">
        <v>29</v>
      </c>
      <c r="G17" s="30">
        <v>40302</v>
      </c>
      <c r="H17" s="26">
        <v>14803.138194841209</v>
      </c>
      <c r="I17" s="27"/>
      <c r="J17" s="39">
        <f t="shared" si="1"/>
        <v>0</v>
      </c>
      <c r="K17" s="39">
        <f t="shared" si="0"/>
        <v>0</v>
      </c>
      <c r="L17" s="35"/>
    </row>
    <row r="18" spans="1:12">
      <c r="A18" s="25">
        <v>6</v>
      </c>
      <c r="B18" s="5" t="s">
        <v>48</v>
      </c>
      <c r="C18" s="6" t="s">
        <v>229</v>
      </c>
      <c r="D18" s="3" t="s">
        <v>117</v>
      </c>
      <c r="E18" s="31">
        <v>1191020225</v>
      </c>
      <c r="F18" s="28" t="s">
        <v>1</v>
      </c>
      <c r="G18" s="30">
        <v>39203</v>
      </c>
      <c r="H18" s="26">
        <v>15675.945744303521</v>
      </c>
      <c r="I18" s="27"/>
      <c r="J18" s="39">
        <f t="shared" si="1"/>
        <v>0</v>
      </c>
      <c r="K18" s="39">
        <f t="shared" si="0"/>
        <v>0</v>
      </c>
      <c r="L18" s="35"/>
    </row>
    <row r="19" spans="1:12">
      <c r="A19" s="25">
        <v>7</v>
      </c>
      <c r="B19" s="5" t="s">
        <v>48</v>
      </c>
      <c r="C19" s="6" t="s">
        <v>196</v>
      </c>
      <c r="D19" s="3" t="s">
        <v>117</v>
      </c>
      <c r="E19" s="31">
        <v>1191018261</v>
      </c>
      <c r="F19" s="28" t="s">
        <v>19</v>
      </c>
      <c r="G19" s="30">
        <v>38888</v>
      </c>
      <c r="H19" s="26">
        <v>15634.975643247133</v>
      </c>
      <c r="I19" s="27"/>
      <c r="J19" s="39">
        <f t="shared" si="1"/>
        <v>0</v>
      </c>
      <c r="K19" s="39">
        <f t="shared" si="0"/>
        <v>0</v>
      </c>
      <c r="L19" s="35"/>
    </row>
    <row r="20" spans="1:12">
      <c r="A20" s="25">
        <v>8</v>
      </c>
      <c r="B20" s="5" t="s">
        <v>48</v>
      </c>
      <c r="C20" s="6" t="s">
        <v>69</v>
      </c>
      <c r="D20" s="3" t="s">
        <v>117</v>
      </c>
      <c r="E20" s="31">
        <v>1191018256</v>
      </c>
      <c r="F20" s="28" t="s">
        <v>25</v>
      </c>
      <c r="G20" s="30">
        <v>38888</v>
      </c>
      <c r="H20" s="26">
        <v>15602.057762797142</v>
      </c>
      <c r="I20" s="27"/>
      <c r="J20" s="39">
        <f t="shared" si="1"/>
        <v>0</v>
      </c>
      <c r="K20" s="39">
        <f t="shared" si="0"/>
        <v>0</v>
      </c>
      <c r="L20" s="35"/>
    </row>
    <row r="21" spans="1:12">
      <c r="A21" s="25">
        <v>9</v>
      </c>
      <c r="B21" s="5" t="s">
        <v>48</v>
      </c>
      <c r="C21" s="6" t="s">
        <v>229</v>
      </c>
      <c r="D21" s="3" t="s">
        <v>117</v>
      </c>
      <c r="E21" s="31">
        <v>1191020223</v>
      </c>
      <c r="F21" s="28" t="s">
        <v>24</v>
      </c>
      <c r="G21" s="30">
        <v>39203</v>
      </c>
      <c r="H21" s="26">
        <v>15575.030645752991</v>
      </c>
      <c r="I21" s="27"/>
      <c r="J21" s="39">
        <f t="shared" si="1"/>
        <v>0</v>
      </c>
      <c r="K21" s="39">
        <f t="shared" si="0"/>
        <v>0</v>
      </c>
      <c r="L21" s="35"/>
    </row>
    <row r="22" spans="1:12">
      <c r="A22" s="25">
        <v>10</v>
      </c>
      <c r="B22" s="5" t="s">
        <v>49</v>
      </c>
      <c r="C22" s="6" t="s">
        <v>68</v>
      </c>
      <c r="D22" s="3" t="s">
        <v>118</v>
      </c>
      <c r="E22" s="31">
        <v>1191018262</v>
      </c>
      <c r="F22" s="28" t="s">
        <v>18</v>
      </c>
      <c r="G22" s="30">
        <v>38888</v>
      </c>
      <c r="H22" s="26">
        <v>15552.442900436101</v>
      </c>
      <c r="I22" s="27"/>
      <c r="J22" s="39">
        <f t="shared" si="1"/>
        <v>0</v>
      </c>
      <c r="K22" s="39">
        <f t="shared" si="0"/>
        <v>0</v>
      </c>
      <c r="L22" s="35"/>
    </row>
    <row r="23" spans="1:12">
      <c r="A23" s="25">
        <v>11</v>
      </c>
      <c r="B23" s="5" t="s">
        <v>48</v>
      </c>
      <c r="C23" s="6" t="s">
        <v>67</v>
      </c>
      <c r="D23" s="3" t="s">
        <v>116</v>
      </c>
      <c r="E23" s="31">
        <v>1191040069</v>
      </c>
      <c r="F23" s="28" t="s">
        <v>23</v>
      </c>
      <c r="G23" s="30">
        <v>38707</v>
      </c>
      <c r="H23" s="26">
        <v>14619.561175158053</v>
      </c>
      <c r="I23" s="27"/>
      <c r="J23" s="39">
        <f t="shared" si="1"/>
        <v>0</v>
      </c>
      <c r="K23" s="39">
        <f t="shared" si="0"/>
        <v>0</v>
      </c>
      <c r="L23" s="36"/>
    </row>
    <row r="24" spans="1:12" ht="15.75" customHeight="1">
      <c r="A24" s="25">
        <v>12</v>
      </c>
      <c r="B24" s="5" t="s">
        <v>48</v>
      </c>
      <c r="C24" s="6" t="s">
        <v>67</v>
      </c>
      <c r="D24" s="3" t="s">
        <v>135</v>
      </c>
      <c r="E24" s="31">
        <v>1191043797</v>
      </c>
      <c r="F24" s="28" t="s">
        <v>136</v>
      </c>
      <c r="G24" s="30">
        <v>42559</v>
      </c>
      <c r="H24" s="26">
        <v>9977.4215757507354</v>
      </c>
      <c r="I24" s="27"/>
      <c r="J24" s="39">
        <f t="shared" si="1"/>
        <v>0</v>
      </c>
      <c r="K24" s="39">
        <f t="shared" si="0"/>
        <v>0</v>
      </c>
      <c r="L24" s="36"/>
    </row>
    <row r="25" spans="1:12" s="17" customFormat="1">
      <c r="A25" s="25">
        <v>13</v>
      </c>
      <c r="B25" s="5" t="s">
        <v>48</v>
      </c>
      <c r="C25" s="6" t="s">
        <v>67</v>
      </c>
      <c r="D25" s="3" t="s">
        <v>119</v>
      </c>
      <c r="E25" s="31">
        <v>1191014442</v>
      </c>
      <c r="F25" s="28" t="s">
        <v>22</v>
      </c>
      <c r="G25" s="30">
        <v>38197</v>
      </c>
      <c r="H25" s="26">
        <v>14590.626050170993</v>
      </c>
      <c r="I25" s="27"/>
      <c r="J25" s="39">
        <f t="shared" si="1"/>
        <v>0</v>
      </c>
      <c r="K25" s="39">
        <f t="shared" si="0"/>
        <v>0</v>
      </c>
      <c r="L25" s="36"/>
    </row>
    <row r="26" spans="1:12" s="17" customFormat="1">
      <c r="A26" s="25">
        <v>14</v>
      </c>
      <c r="B26" s="5" t="s">
        <v>48</v>
      </c>
      <c r="C26" s="6" t="s">
        <v>66</v>
      </c>
      <c r="D26" s="3" t="s">
        <v>117</v>
      </c>
      <c r="E26" s="31">
        <v>1191018259</v>
      </c>
      <c r="F26" s="28" t="s">
        <v>20</v>
      </c>
      <c r="G26" s="30">
        <v>38888</v>
      </c>
      <c r="H26" s="26">
        <v>15490.01922589499</v>
      </c>
      <c r="I26" s="27"/>
      <c r="J26" s="39">
        <f t="shared" si="1"/>
        <v>0</v>
      </c>
      <c r="K26" s="39">
        <f t="shared" si="0"/>
        <v>0</v>
      </c>
      <c r="L26" s="36"/>
    </row>
    <row r="27" spans="1:12">
      <c r="A27" s="25">
        <v>15</v>
      </c>
      <c r="B27" s="18" t="s">
        <v>48</v>
      </c>
      <c r="C27" s="6" t="s">
        <v>229</v>
      </c>
      <c r="D27" s="3" t="s">
        <v>120</v>
      </c>
      <c r="E27" s="31">
        <v>1191017958</v>
      </c>
      <c r="F27" s="28" t="s">
        <v>21</v>
      </c>
      <c r="G27" s="30">
        <v>38848</v>
      </c>
      <c r="H27" s="26">
        <v>15478.956224055515</v>
      </c>
      <c r="I27" s="27"/>
      <c r="J27" s="39">
        <f t="shared" si="1"/>
        <v>0</v>
      </c>
      <c r="K27" s="39">
        <f t="shared" si="0"/>
        <v>0</v>
      </c>
      <c r="L27" s="36"/>
    </row>
    <row r="28" spans="1:12" s="17" customFormat="1">
      <c r="A28" s="25">
        <v>16</v>
      </c>
      <c r="B28" s="5" t="s">
        <v>48</v>
      </c>
      <c r="C28" s="6" t="s">
        <v>64</v>
      </c>
      <c r="D28" s="3" t="s">
        <v>116</v>
      </c>
      <c r="E28" s="31">
        <v>1191040070</v>
      </c>
      <c r="F28" s="28" t="s">
        <v>2</v>
      </c>
      <c r="G28" s="30">
        <v>39717</v>
      </c>
      <c r="H28" s="26">
        <v>14559.162856718436</v>
      </c>
      <c r="I28" s="27"/>
      <c r="J28" s="39">
        <f t="shared" si="1"/>
        <v>0</v>
      </c>
      <c r="K28" s="39">
        <f t="shared" si="0"/>
        <v>0</v>
      </c>
      <c r="L28" s="36"/>
    </row>
    <row r="29" spans="1:12">
      <c r="A29" s="25">
        <v>17</v>
      </c>
      <c r="B29" s="20" t="s">
        <v>257</v>
      </c>
      <c r="C29" s="6" t="s">
        <v>258</v>
      </c>
      <c r="D29" s="3" t="s">
        <v>116</v>
      </c>
      <c r="E29" s="31">
        <v>1191024965</v>
      </c>
      <c r="F29" s="28" t="s">
        <v>30</v>
      </c>
      <c r="G29" s="30">
        <v>40302</v>
      </c>
      <c r="H29" s="26">
        <v>14550.862792747221</v>
      </c>
      <c r="I29" s="27"/>
      <c r="J29" s="39">
        <f t="shared" si="1"/>
        <v>0</v>
      </c>
      <c r="K29" s="39">
        <f t="shared" si="0"/>
        <v>0</v>
      </c>
      <c r="L29" s="36"/>
    </row>
    <row r="30" spans="1:12">
      <c r="A30" s="25">
        <v>18</v>
      </c>
      <c r="B30" s="5" t="s">
        <v>48</v>
      </c>
      <c r="C30" s="6" t="s">
        <v>62</v>
      </c>
      <c r="D30" s="3" t="s">
        <v>116</v>
      </c>
      <c r="E30" s="31">
        <v>1191024966</v>
      </c>
      <c r="F30" s="28" t="s">
        <v>31</v>
      </c>
      <c r="G30" s="30">
        <v>40302</v>
      </c>
      <c r="H30" s="26">
        <v>14543.385490753908</v>
      </c>
      <c r="I30" s="27"/>
      <c r="J30" s="39">
        <f t="shared" si="1"/>
        <v>0</v>
      </c>
      <c r="K30" s="39">
        <f t="shared" si="0"/>
        <v>0</v>
      </c>
      <c r="L30" s="36"/>
    </row>
    <row r="31" spans="1:12">
      <c r="A31" s="25">
        <v>19</v>
      </c>
      <c r="B31" s="5" t="s">
        <v>51</v>
      </c>
      <c r="C31" s="6" t="s">
        <v>61</v>
      </c>
      <c r="D31" s="3" t="s">
        <v>117</v>
      </c>
      <c r="E31" s="31">
        <v>1191018255</v>
      </c>
      <c r="F31" s="28" t="s">
        <v>17</v>
      </c>
      <c r="G31" s="30">
        <v>38888</v>
      </c>
      <c r="H31" s="26">
        <v>15445.152790173826</v>
      </c>
      <c r="I31" s="27"/>
      <c r="J31" s="39">
        <f t="shared" si="1"/>
        <v>0</v>
      </c>
      <c r="K31" s="39">
        <f t="shared" si="0"/>
        <v>0</v>
      </c>
      <c r="L31" s="36"/>
    </row>
    <row r="32" spans="1:12">
      <c r="A32" s="25">
        <v>20</v>
      </c>
      <c r="B32" s="5" t="s">
        <v>52</v>
      </c>
      <c r="C32" s="6" t="s">
        <v>229</v>
      </c>
      <c r="D32" s="3" t="s">
        <v>117</v>
      </c>
      <c r="E32" s="31">
        <v>1191017470</v>
      </c>
      <c r="F32" s="28" t="s">
        <v>15</v>
      </c>
      <c r="G32" s="30">
        <v>38707</v>
      </c>
      <c r="H32" s="26">
        <v>15438.607329512401</v>
      </c>
      <c r="I32" s="27"/>
      <c r="J32" s="39">
        <f t="shared" si="1"/>
        <v>0</v>
      </c>
      <c r="K32" s="39">
        <f t="shared" si="0"/>
        <v>0</v>
      </c>
      <c r="L32" s="36"/>
    </row>
    <row r="33" spans="1:12" ht="14.25" customHeight="1">
      <c r="A33" s="25">
        <v>21</v>
      </c>
      <c r="B33" s="5" t="s">
        <v>52</v>
      </c>
      <c r="C33" s="6" t="s">
        <v>80</v>
      </c>
      <c r="D33" s="3" t="s">
        <v>117</v>
      </c>
      <c r="E33" s="31">
        <v>1191018264</v>
      </c>
      <c r="F33" s="28" t="s">
        <v>125</v>
      </c>
      <c r="G33" s="30">
        <v>38888</v>
      </c>
      <c r="H33" s="26">
        <v>15432.626714589598</v>
      </c>
      <c r="I33" s="27"/>
      <c r="J33" s="39">
        <f t="shared" si="1"/>
        <v>0</v>
      </c>
      <c r="K33" s="39">
        <f t="shared" si="0"/>
        <v>0</v>
      </c>
      <c r="L33" s="36"/>
    </row>
    <row r="34" spans="1:12">
      <c r="A34" s="25">
        <v>22</v>
      </c>
      <c r="B34" s="5" t="s">
        <v>52</v>
      </c>
      <c r="C34" s="6" t="s">
        <v>60</v>
      </c>
      <c r="D34" s="3" t="s">
        <v>117</v>
      </c>
      <c r="E34" s="31">
        <v>1191022360</v>
      </c>
      <c r="F34" s="28" t="s">
        <v>5</v>
      </c>
      <c r="G34" s="30">
        <v>39717</v>
      </c>
      <c r="H34" s="26">
        <v>15427.14085398389</v>
      </c>
      <c r="I34" s="27"/>
      <c r="J34" s="39">
        <f t="shared" si="1"/>
        <v>0</v>
      </c>
      <c r="K34" s="39">
        <f t="shared" si="0"/>
        <v>0</v>
      </c>
      <c r="L34" s="36"/>
    </row>
    <row r="35" spans="1:12">
      <c r="A35" s="25">
        <v>23</v>
      </c>
      <c r="B35" s="5" t="s">
        <v>48</v>
      </c>
      <c r="C35" s="6" t="s">
        <v>63</v>
      </c>
      <c r="D35" s="3" t="s">
        <v>117</v>
      </c>
      <c r="E35" s="31">
        <v>1191043796</v>
      </c>
      <c r="F35" s="28" t="s">
        <v>14</v>
      </c>
      <c r="G35" s="30">
        <v>38512</v>
      </c>
      <c r="H35" s="26">
        <v>15422.090792457924</v>
      </c>
      <c r="I35" s="27"/>
      <c r="J35" s="39">
        <f t="shared" si="1"/>
        <v>0</v>
      </c>
      <c r="K35" s="39">
        <f t="shared" si="0"/>
        <v>0</v>
      </c>
      <c r="L35" s="36"/>
    </row>
    <row r="36" spans="1:12">
      <c r="A36" s="25">
        <v>24</v>
      </c>
      <c r="B36" s="5" t="s">
        <v>53</v>
      </c>
      <c r="C36" s="6" t="s">
        <v>229</v>
      </c>
      <c r="D36" s="3" t="s">
        <v>117</v>
      </c>
      <c r="E36" s="31">
        <v>1191020221</v>
      </c>
      <c r="F36" s="28" t="s">
        <v>13</v>
      </c>
      <c r="G36" s="30">
        <v>39203</v>
      </c>
      <c r="H36" s="26">
        <v>15417.426583792083</v>
      </c>
      <c r="I36" s="27"/>
      <c r="J36" s="39">
        <f t="shared" si="1"/>
        <v>0</v>
      </c>
      <c r="K36" s="39">
        <f t="shared" si="0"/>
        <v>0</v>
      </c>
      <c r="L36" s="36"/>
    </row>
    <row r="37" spans="1:12">
      <c r="A37" s="25">
        <v>25</v>
      </c>
      <c r="B37" s="5" t="s">
        <v>53</v>
      </c>
      <c r="C37" s="6" t="s">
        <v>59</v>
      </c>
      <c r="D37" s="3" t="s">
        <v>117</v>
      </c>
      <c r="E37" s="31">
        <v>1191017472</v>
      </c>
      <c r="F37" s="28" t="s">
        <v>12</v>
      </c>
      <c r="G37" s="30">
        <v>38707</v>
      </c>
      <c r="H37" s="26">
        <v>15413.105633258634</v>
      </c>
      <c r="I37" s="27"/>
      <c r="J37" s="39">
        <f t="shared" si="1"/>
        <v>0</v>
      </c>
      <c r="K37" s="39">
        <f t="shared" si="0"/>
        <v>0</v>
      </c>
      <c r="L37" s="36"/>
    </row>
    <row r="38" spans="1:12" s="17" customFormat="1">
      <c r="A38" s="25">
        <v>26</v>
      </c>
      <c r="B38" s="5" t="s">
        <v>53</v>
      </c>
      <c r="C38" s="6" t="s">
        <v>126</v>
      </c>
      <c r="D38" s="3" t="s">
        <v>117</v>
      </c>
      <c r="E38" s="31">
        <v>1191018263</v>
      </c>
      <c r="F38" s="28" t="s">
        <v>16</v>
      </c>
      <c r="G38" s="30">
        <v>38888</v>
      </c>
      <c r="H38" s="26">
        <v>15409.091393060075</v>
      </c>
      <c r="I38" s="27"/>
      <c r="J38" s="39">
        <f t="shared" si="1"/>
        <v>0</v>
      </c>
      <c r="K38" s="39">
        <f t="shared" si="0"/>
        <v>0</v>
      </c>
      <c r="L38" s="36"/>
    </row>
    <row r="39" spans="1:12">
      <c r="A39" s="25">
        <v>27</v>
      </c>
      <c r="B39" s="5" t="s">
        <v>54</v>
      </c>
      <c r="C39" s="6" t="s">
        <v>251</v>
      </c>
      <c r="D39" s="3" t="s">
        <v>117</v>
      </c>
      <c r="E39" s="31">
        <v>1191014441</v>
      </c>
      <c r="F39" s="28" t="s">
        <v>11</v>
      </c>
      <c r="G39" s="30">
        <v>38888</v>
      </c>
      <c r="H39" s="26">
        <v>15405.352326047687</v>
      </c>
      <c r="I39" s="27"/>
      <c r="J39" s="39">
        <f t="shared" si="1"/>
        <v>0</v>
      </c>
      <c r="K39" s="39">
        <f t="shared" si="0"/>
        <v>0</v>
      </c>
      <c r="L39" s="36"/>
    </row>
    <row r="40" spans="1:12">
      <c r="A40" s="25">
        <v>28</v>
      </c>
      <c r="B40" s="5" t="s">
        <v>52</v>
      </c>
      <c r="C40" s="6" t="s">
        <v>81</v>
      </c>
      <c r="D40" s="3" t="s">
        <v>116</v>
      </c>
      <c r="E40" s="31">
        <v>1191019869</v>
      </c>
      <c r="F40" s="28" t="s">
        <v>10</v>
      </c>
      <c r="G40" s="30">
        <v>39169</v>
      </c>
      <c r="H40" s="26">
        <v>15401.861075486891</v>
      </c>
      <c r="I40" s="27"/>
      <c r="J40" s="39">
        <f t="shared" si="1"/>
        <v>0</v>
      </c>
      <c r="K40" s="39">
        <f t="shared" si="0"/>
        <v>0</v>
      </c>
      <c r="L40" s="36"/>
    </row>
    <row r="41" spans="1:12" s="17" customFormat="1">
      <c r="A41" s="25">
        <v>29</v>
      </c>
      <c r="B41" s="5" t="s">
        <v>195</v>
      </c>
      <c r="C41" s="6" t="s">
        <v>183</v>
      </c>
      <c r="D41" s="3" t="s">
        <v>116</v>
      </c>
      <c r="E41" s="31">
        <v>1191017478</v>
      </c>
      <c r="F41" s="28" t="s">
        <v>9</v>
      </c>
      <c r="G41" s="30">
        <v>38707</v>
      </c>
      <c r="H41" s="26">
        <v>14492.794159628689</v>
      </c>
      <c r="I41" s="27"/>
      <c r="J41" s="39">
        <f t="shared" si="1"/>
        <v>0</v>
      </c>
      <c r="K41" s="39">
        <f t="shared" si="0"/>
        <v>0</v>
      </c>
      <c r="L41" s="36"/>
    </row>
    <row r="42" spans="1:12">
      <c r="A42" s="25">
        <v>30</v>
      </c>
      <c r="B42" s="5" t="s">
        <v>55</v>
      </c>
      <c r="C42" s="6" t="s">
        <v>110</v>
      </c>
      <c r="D42" s="3" t="s">
        <v>117</v>
      </c>
      <c r="E42" s="31">
        <v>1191017471</v>
      </c>
      <c r="F42" s="28" t="s">
        <v>8</v>
      </c>
      <c r="G42" s="30">
        <v>38707</v>
      </c>
      <c r="H42" s="26">
        <v>15395.529601163598</v>
      </c>
      <c r="I42" s="27"/>
      <c r="J42" s="39">
        <f t="shared" si="1"/>
        <v>0</v>
      </c>
      <c r="K42" s="39">
        <f t="shared" si="0"/>
        <v>0</v>
      </c>
      <c r="L42" s="36"/>
    </row>
    <row r="43" spans="1:12">
      <c r="A43" s="25">
        <v>31</v>
      </c>
      <c r="B43" s="5" t="s">
        <v>50</v>
      </c>
      <c r="C43" s="6" t="s">
        <v>58</v>
      </c>
      <c r="D43" s="3" t="s">
        <v>117</v>
      </c>
      <c r="E43" s="31">
        <v>1191019868</v>
      </c>
      <c r="F43" s="28" t="s">
        <v>7</v>
      </c>
      <c r="G43" s="30">
        <v>39169</v>
      </c>
      <c r="H43" s="26">
        <v>15392.650130666354</v>
      </c>
      <c r="I43" s="27"/>
      <c r="J43" s="39">
        <f t="shared" si="1"/>
        <v>0</v>
      </c>
      <c r="K43" s="39">
        <f t="shared" si="0"/>
        <v>0</v>
      </c>
      <c r="L43" s="36"/>
    </row>
    <row r="44" spans="1:12">
      <c r="A44" s="25">
        <v>32</v>
      </c>
      <c r="B44" s="5" t="s">
        <v>49</v>
      </c>
      <c r="C44" s="6" t="s">
        <v>111</v>
      </c>
      <c r="D44" s="3" t="s">
        <v>117</v>
      </c>
      <c r="E44" s="31">
        <v>1191018260</v>
      </c>
      <c r="F44" s="28" t="s">
        <v>6</v>
      </c>
      <c r="G44" s="30">
        <v>38888</v>
      </c>
      <c r="H44" s="26">
        <v>15389.939168015077</v>
      </c>
      <c r="I44" s="27"/>
      <c r="J44" s="39">
        <f t="shared" si="1"/>
        <v>0</v>
      </c>
      <c r="K44" s="39">
        <f t="shared" si="0"/>
        <v>0</v>
      </c>
      <c r="L44" s="36"/>
    </row>
    <row r="45" spans="1:12">
      <c r="A45" s="25">
        <v>33</v>
      </c>
      <c r="B45" s="5" t="s">
        <v>52</v>
      </c>
      <c r="C45" s="6" t="s">
        <v>82</v>
      </c>
      <c r="D45" s="3" t="s">
        <v>117</v>
      </c>
      <c r="E45" s="31">
        <v>1191022361</v>
      </c>
      <c r="F45" s="28" t="s">
        <v>4</v>
      </c>
      <c r="G45" s="30">
        <v>39717</v>
      </c>
      <c r="H45" s="26">
        <v>15387.382341987886</v>
      </c>
      <c r="I45" s="27"/>
      <c r="J45" s="39">
        <f t="shared" si="1"/>
        <v>0</v>
      </c>
      <c r="K45" s="39">
        <f t="shared" si="0"/>
        <v>0</v>
      </c>
      <c r="L45" s="36"/>
    </row>
    <row r="46" spans="1:12">
      <c r="A46" s="25">
        <v>34</v>
      </c>
      <c r="B46" s="5" t="s">
        <v>56</v>
      </c>
      <c r="C46" s="6" t="s">
        <v>127</v>
      </c>
      <c r="D46" s="3" t="s">
        <v>117</v>
      </c>
      <c r="E46" s="31">
        <v>1191024967</v>
      </c>
      <c r="F46" s="28" t="s">
        <v>38</v>
      </c>
      <c r="G46" s="30">
        <v>40302</v>
      </c>
      <c r="H46" s="26">
        <v>16289.964921591882</v>
      </c>
      <c r="I46" s="27"/>
      <c r="J46" s="39">
        <f t="shared" si="1"/>
        <v>0</v>
      </c>
      <c r="K46" s="39">
        <f t="shared" si="0"/>
        <v>0</v>
      </c>
      <c r="L46" s="36"/>
    </row>
    <row r="47" spans="1:12" s="17" customFormat="1">
      <c r="A47" s="25">
        <v>35</v>
      </c>
      <c r="B47" s="18" t="s">
        <v>137</v>
      </c>
      <c r="C47" s="6" t="s">
        <v>138</v>
      </c>
      <c r="D47" s="3" t="s">
        <v>117</v>
      </c>
      <c r="E47" s="31">
        <v>1191024969</v>
      </c>
      <c r="F47" s="28" t="s">
        <v>35</v>
      </c>
      <c r="G47" s="30">
        <v>40302</v>
      </c>
      <c r="H47" s="26">
        <v>16287.544954957622</v>
      </c>
      <c r="I47" s="27"/>
      <c r="J47" s="39">
        <f t="shared" si="1"/>
        <v>0</v>
      </c>
      <c r="K47" s="39">
        <f t="shared" si="0"/>
        <v>0</v>
      </c>
      <c r="L47" s="36"/>
    </row>
    <row r="48" spans="1:12" ht="25.5">
      <c r="A48" s="25">
        <v>36</v>
      </c>
      <c r="B48" s="5" t="s">
        <v>55</v>
      </c>
      <c r="C48" s="6" t="s">
        <v>83</v>
      </c>
      <c r="D48" s="3" t="s">
        <v>117</v>
      </c>
      <c r="E48" s="31">
        <v>1191024970</v>
      </c>
      <c r="F48" s="28" t="s">
        <v>34</v>
      </c>
      <c r="G48" s="30">
        <v>40302</v>
      </c>
      <c r="H48" s="26">
        <v>16285.251767467082</v>
      </c>
      <c r="I48" s="27"/>
      <c r="J48" s="39">
        <f t="shared" si="1"/>
        <v>0</v>
      </c>
      <c r="K48" s="39">
        <f t="shared" si="0"/>
        <v>0</v>
      </c>
      <c r="L48" s="36"/>
    </row>
    <row r="49" spans="1:12" s="17" customFormat="1">
      <c r="A49" s="25">
        <v>37</v>
      </c>
      <c r="B49" s="5" t="s">
        <v>112</v>
      </c>
      <c r="C49" s="6" t="s">
        <v>229</v>
      </c>
      <c r="D49" s="3" t="s">
        <v>117</v>
      </c>
      <c r="E49" s="31">
        <v>1191024971</v>
      </c>
      <c r="F49" s="28" t="s">
        <v>139</v>
      </c>
      <c r="G49" s="30">
        <v>40302</v>
      </c>
      <c r="H49" s="26">
        <v>16283.075650715617</v>
      </c>
      <c r="I49" s="27"/>
      <c r="J49" s="39">
        <f t="shared" si="1"/>
        <v>0</v>
      </c>
      <c r="K49" s="39">
        <f t="shared" si="0"/>
        <v>0</v>
      </c>
      <c r="L49" s="36"/>
    </row>
    <row r="50" spans="1:12" s="17" customFormat="1">
      <c r="A50" s="25">
        <v>38</v>
      </c>
      <c r="B50" s="5" t="s">
        <v>48</v>
      </c>
      <c r="C50" s="6" t="s">
        <v>230</v>
      </c>
      <c r="D50" s="3" t="s">
        <v>117</v>
      </c>
      <c r="E50" s="31">
        <v>1191024972</v>
      </c>
      <c r="F50" s="28" t="s">
        <v>128</v>
      </c>
      <c r="G50" s="30">
        <v>40302</v>
      </c>
      <c r="H50" s="26">
        <v>16281.007862883656</v>
      </c>
      <c r="I50" s="27"/>
      <c r="J50" s="39">
        <f t="shared" si="1"/>
        <v>0</v>
      </c>
      <c r="K50" s="39">
        <f t="shared" si="0"/>
        <v>0</v>
      </c>
      <c r="L50" s="36"/>
    </row>
    <row r="51" spans="1:12" s="17" customFormat="1">
      <c r="A51" s="25">
        <v>39</v>
      </c>
      <c r="B51" s="18" t="s">
        <v>48</v>
      </c>
      <c r="C51" s="6" t="s">
        <v>57</v>
      </c>
      <c r="D51" s="3" t="s">
        <v>117</v>
      </c>
      <c r="E51" s="31">
        <v>1191024973</v>
      </c>
      <c r="F51" s="28" t="s">
        <v>33</v>
      </c>
      <c r="G51" s="30">
        <v>40302</v>
      </c>
      <c r="H51" s="26">
        <v>16279.040511364605</v>
      </c>
      <c r="I51" s="27"/>
      <c r="J51" s="39">
        <f t="shared" si="1"/>
        <v>0</v>
      </c>
      <c r="K51" s="39">
        <f t="shared" si="0"/>
        <v>0</v>
      </c>
      <c r="L51" s="36"/>
    </row>
    <row r="52" spans="1:12" s="17" customFormat="1">
      <c r="A52" s="25">
        <v>40</v>
      </c>
      <c r="B52" s="5" t="s">
        <v>48</v>
      </c>
      <c r="C52" s="6" t="s">
        <v>114</v>
      </c>
      <c r="D52" s="3" t="s">
        <v>117</v>
      </c>
      <c r="E52" s="31">
        <v>1191024974</v>
      </c>
      <c r="F52" s="28" t="s">
        <v>252</v>
      </c>
      <c r="G52" s="30">
        <v>40302</v>
      </c>
      <c r="H52" s="26">
        <v>16277.166452090167</v>
      </c>
      <c r="I52" s="27"/>
      <c r="J52" s="39">
        <f t="shared" si="1"/>
        <v>0</v>
      </c>
      <c r="K52" s="39">
        <f t="shared" si="0"/>
        <v>0</v>
      </c>
      <c r="L52" s="36"/>
    </row>
    <row r="53" spans="1:12" s="17" customFormat="1">
      <c r="A53" s="25">
        <v>41</v>
      </c>
      <c r="B53" s="5" t="s">
        <v>48</v>
      </c>
      <c r="C53" s="6" t="s">
        <v>231</v>
      </c>
      <c r="D53" s="3" t="s">
        <v>117</v>
      </c>
      <c r="E53" s="31">
        <v>1191024975</v>
      </c>
      <c r="F53" s="28" t="s">
        <v>36</v>
      </c>
      <c r="G53" s="30">
        <v>40302</v>
      </c>
      <c r="H53" s="26">
        <v>16275.379202846021</v>
      </c>
      <c r="I53" s="27"/>
      <c r="J53" s="39">
        <f t="shared" si="1"/>
        <v>0</v>
      </c>
      <c r="K53" s="39">
        <f t="shared" si="0"/>
        <v>0</v>
      </c>
      <c r="L53" s="36"/>
    </row>
    <row r="54" spans="1:12" s="17" customFormat="1">
      <c r="A54" s="25">
        <v>42</v>
      </c>
      <c r="B54" s="5" t="s">
        <v>48</v>
      </c>
      <c r="C54" s="6" t="s">
        <v>84</v>
      </c>
      <c r="D54" s="3" t="s">
        <v>117</v>
      </c>
      <c r="E54" s="31">
        <v>1191024976</v>
      </c>
      <c r="F54" s="28" t="s">
        <v>129</v>
      </c>
      <c r="G54" s="30">
        <v>40302</v>
      </c>
      <c r="H54" s="26">
        <v>16273.672868360947</v>
      </c>
      <c r="I54" s="27"/>
      <c r="J54" s="39">
        <f t="shared" si="1"/>
        <v>0</v>
      </c>
      <c r="K54" s="39">
        <f t="shared" si="0"/>
        <v>0</v>
      </c>
      <c r="L54" s="36"/>
    </row>
    <row r="55" spans="1:12" s="17" customFormat="1">
      <c r="A55" s="25">
        <v>43</v>
      </c>
      <c r="B55" s="18" t="s">
        <v>48</v>
      </c>
      <c r="C55" s="6" t="s">
        <v>229</v>
      </c>
      <c r="D55" s="3" t="s">
        <v>117</v>
      </c>
      <c r="E55" s="31">
        <v>1191024977</v>
      </c>
      <c r="F55" s="28" t="s">
        <v>32</v>
      </c>
      <c r="G55" s="30">
        <v>40302</v>
      </c>
      <c r="H55" s="26">
        <v>16272.042075345151</v>
      </c>
      <c r="I55" s="27"/>
      <c r="J55" s="39">
        <f t="shared" si="1"/>
        <v>0</v>
      </c>
      <c r="K55" s="39">
        <f t="shared" si="0"/>
        <v>0</v>
      </c>
      <c r="L55" s="36"/>
    </row>
    <row r="56" spans="1:12" s="17" customFormat="1">
      <c r="A56" s="25">
        <v>44</v>
      </c>
      <c r="B56" s="5" t="s">
        <v>48</v>
      </c>
      <c r="C56" s="6" t="s">
        <v>229</v>
      </c>
      <c r="D56" s="3" t="s">
        <v>116</v>
      </c>
      <c r="E56" s="31">
        <v>1191025029</v>
      </c>
      <c r="F56" s="28" t="s">
        <v>39</v>
      </c>
      <c r="G56" s="30">
        <v>40302</v>
      </c>
      <c r="H56" s="26">
        <v>16270.481915969518</v>
      </c>
      <c r="I56" s="27"/>
      <c r="J56" s="39">
        <f t="shared" si="1"/>
        <v>0</v>
      </c>
      <c r="K56" s="39">
        <f t="shared" si="0"/>
        <v>0</v>
      </c>
      <c r="L56" s="36"/>
    </row>
    <row r="57" spans="1:12" s="17" customFormat="1">
      <c r="A57" s="25">
        <v>45</v>
      </c>
      <c r="B57" s="5" t="s">
        <v>48</v>
      </c>
      <c r="C57" s="6" t="s">
        <v>229</v>
      </c>
      <c r="D57" s="3" t="s">
        <v>116</v>
      </c>
      <c r="E57" s="31">
        <v>1191025031</v>
      </c>
      <c r="F57" s="28" t="s">
        <v>41</v>
      </c>
      <c r="G57" s="30">
        <v>40302</v>
      </c>
      <c r="H57" s="26">
        <v>15365.155237503737</v>
      </c>
      <c r="I57" s="27"/>
      <c r="J57" s="39">
        <f t="shared" si="1"/>
        <v>0</v>
      </c>
      <c r="K57" s="39">
        <f t="shared" si="0"/>
        <v>0</v>
      </c>
      <c r="L57" s="36"/>
    </row>
    <row r="58" spans="1:12" s="17" customFormat="1">
      <c r="A58" s="25">
        <v>46</v>
      </c>
      <c r="B58" s="5" t="s">
        <v>48</v>
      </c>
      <c r="C58" s="6" t="s">
        <v>229</v>
      </c>
      <c r="D58" s="3" t="s">
        <v>116</v>
      </c>
      <c r="E58" s="31">
        <v>1191025030</v>
      </c>
      <c r="F58" s="28" t="s">
        <v>40</v>
      </c>
      <c r="G58" s="30">
        <v>40302</v>
      </c>
      <c r="H58" s="26">
        <v>15363.802798483066</v>
      </c>
      <c r="I58" s="27"/>
      <c r="J58" s="39">
        <f t="shared" si="1"/>
        <v>0</v>
      </c>
      <c r="K58" s="39">
        <f t="shared" si="0"/>
        <v>0</v>
      </c>
      <c r="L58" s="36"/>
    </row>
    <row r="59" spans="1:12">
      <c r="A59" s="25">
        <v>47</v>
      </c>
      <c r="B59" s="5" t="s">
        <v>48</v>
      </c>
      <c r="C59" s="6" t="s">
        <v>197</v>
      </c>
      <c r="D59" s="3" t="s">
        <v>116</v>
      </c>
      <c r="E59" s="31">
        <v>1191031260</v>
      </c>
      <c r="F59" s="28" t="s">
        <v>130</v>
      </c>
      <c r="G59" s="30">
        <v>40907</v>
      </c>
      <c r="H59" s="26">
        <v>15362.505363377739</v>
      </c>
      <c r="I59" s="27"/>
      <c r="J59" s="39">
        <f t="shared" si="1"/>
        <v>0</v>
      </c>
      <c r="K59" s="39">
        <f t="shared" si="0"/>
        <v>0</v>
      </c>
      <c r="L59" s="36"/>
    </row>
    <row r="60" spans="1:12" s="17" customFormat="1">
      <c r="A60" s="25">
        <v>48</v>
      </c>
      <c r="B60" s="5" t="s">
        <v>48</v>
      </c>
      <c r="C60" s="6" t="s">
        <v>229</v>
      </c>
      <c r="D60" s="3" t="s">
        <v>116</v>
      </c>
      <c r="E60" s="31">
        <v>1191031261</v>
      </c>
      <c r="F60" s="28" t="s">
        <v>89</v>
      </c>
      <c r="G60" s="30">
        <v>40907</v>
      </c>
      <c r="H60" s="26">
        <v>15361.259643535468</v>
      </c>
      <c r="I60" s="27"/>
      <c r="J60" s="39">
        <f t="shared" si="1"/>
        <v>0</v>
      </c>
      <c r="K60" s="39">
        <f t="shared" si="0"/>
        <v>0</v>
      </c>
      <c r="L60" s="36"/>
    </row>
    <row r="61" spans="1:12" s="17" customFormat="1">
      <c r="A61" s="25">
        <v>49</v>
      </c>
      <c r="B61" s="5" t="s">
        <v>48</v>
      </c>
      <c r="C61" s="6" t="s">
        <v>85</v>
      </c>
      <c r="D61" s="3" t="s">
        <v>117</v>
      </c>
      <c r="E61" s="31">
        <v>1191031262</v>
      </c>
      <c r="F61" s="28" t="s">
        <v>90</v>
      </c>
      <c r="G61" s="30">
        <v>40907</v>
      </c>
      <c r="H61" s="26">
        <v>16263.595701899911</v>
      </c>
      <c r="I61" s="27"/>
      <c r="J61" s="39">
        <f t="shared" si="1"/>
        <v>0</v>
      </c>
      <c r="K61" s="39">
        <f t="shared" si="0"/>
        <v>0</v>
      </c>
      <c r="L61" s="36"/>
    </row>
    <row r="62" spans="1:12" s="19" customFormat="1" ht="25.5">
      <c r="A62" s="25">
        <v>50</v>
      </c>
      <c r="B62" s="5" t="s">
        <v>48</v>
      </c>
      <c r="C62" s="6" t="s">
        <v>86</v>
      </c>
      <c r="D62" s="3" t="s">
        <v>117</v>
      </c>
      <c r="E62" s="31">
        <v>1191031263</v>
      </c>
      <c r="F62" s="28" t="s">
        <v>91</v>
      </c>
      <c r="G62" s="30">
        <v>40907</v>
      </c>
      <c r="H62" s="26">
        <v>16262.376835370984</v>
      </c>
      <c r="I62" s="27"/>
      <c r="J62" s="39">
        <f t="shared" si="1"/>
        <v>0</v>
      </c>
      <c r="K62" s="39">
        <f t="shared" si="0"/>
        <v>0</v>
      </c>
      <c r="L62" s="37"/>
    </row>
    <row r="63" spans="1:12" s="19" customFormat="1">
      <c r="A63" s="25">
        <v>51</v>
      </c>
      <c r="B63" s="5" t="s">
        <v>88</v>
      </c>
      <c r="C63" s="6" t="s">
        <v>87</v>
      </c>
      <c r="D63" s="3" t="s">
        <v>117</v>
      </c>
      <c r="E63" s="31">
        <v>1191031264</v>
      </c>
      <c r="F63" s="28" t="s">
        <v>37</v>
      </c>
      <c r="G63" s="30">
        <v>40907</v>
      </c>
      <c r="H63" s="26">
        <v>16261.203811486741</v>
      </c>
      <c r="I63" s="27"/>
      <c r="J63" s="39">
        <f t="shared" si="1"/>
        <v>0</v>
      </c>
      <c r="K63" s="39">
        <f t="shared" si="0"/>
        <v>0</v>
      </c>
      <c r="L63" s="37"/>
    </row>
    <row r="64" spans="1:12" s="19" customFormat="1">
      <c r="A64" s="25">
        <v>52</v>
      </c>
      <c r="B64" s="5" t="s">
        <v>48</v>
      </c>
      <c r="C64" s="6" t="s">
        <v>57</v>
      </c>
      <c r="D64" s="3" t="s">
        <v>121</v>
      </c>
      <c r="E64" s="31">
        <v>1191033198</v>
      </c>
      <c r="F64" s="28" t="s">
        <v>140</v>
      </c>
      <c r="G64" s="30">
        <v>41261</v>
      </c>
      <c r="H64" s="26">
        <v>24727.35711872948</v>
      </c>
      <c r="I64" s="27"/>
      <c r="J64" s="39">
        <f t="shared" si="1"/>
        <v>0</v>
      </c>
      <c r="K64" s="39">
        <f t="shared" si="0"/>
        <v>0</v>
      </c>
      <c r="L64" s="37"/>
    </row>
    <row r="65" spans="1:12" s="19" customFormat="1">
      <c r="A65" s="25">
        <v>53</v>
      </c>
      <c r="B65" s="5" t="s">
        <v>50</v>
      </c>
      <c r="C65" s="6" t="s">
        <v>65</v>
      </c>
      <c r="D65" s="3" t="s">
        <v>121</v>
      </c>
      <c r="E65" s="31">
        <v>1191033199</v>
      </c>
      <c r="F65" s="28" t="s">
        <v>92</v>
      </c>
      <c r="G65" s="30">
        <v>41261</v>
      </c>
      <c r="H65" s="26">
        <v>24725.701381576444</v>
      </c>
      <c r="I65" s="27"/>
      <c r="J65" s="39">
        <f t="shared" si="1"/>
        <v>0</v>
      </c>
      <c r="K65" s="39">
        <f t="shared" si="0"/>
        <v>0</v>
      </c>
      <c r="L65" s="37"/>
    </row>
    <row r="66" spans="1:12" s="19" customFormat="1">
      <c r="A66" s="25">
        <v>54</v>
      </c>
      <c r="B66" s="5" t="s">
        <v>50</v>
      </c>
      <c r="C66" s="6" t="s">
        <v>253</v>
      </c>
      <c r="D66" s="3" t="s">
        <v>122</v>
      </c>
      <c r="E66" s="31">
        <v>1191033201</v>
      </c>
      <c r="F66" s="28" t="s">
        <v>93</v>
      </c>
      <c r="G66" s="30">
        <v>41261</v>
      </c>
      <c r="H66" s="26">
        <v>25893.27092838414</v>
      </c>
      <c r="I66" s="27"/>
      <c r="J66" s="39">
        <f t="shared" si="1"/>
        <v>0</v>
      </c>
      <c r="K66" s="39">
        <f t="shared" si="0"/>
        <v>0</v>
      </c>
      <c r="L66" s="37"/>
    </row>
    <row r="67" spans="1:12" s="19" customFormat="1">
      <c r="A67" s="25">
        <v>55</v>
      </c>
      <c r="B67" s="5" t="s">
        <v>52</v>
      </c>
      <c r="C67" s="6" t="s">
        <v>131</v>
      </c>
      <c r="D67" s="3" t="s">
        <v>122</v>
      </c>
      <c r="E67" s="31">
        <v>1191033202</v>
      </c>
      <c r="F67" s="28" t="s">
        <v>132</v>
      </c>
      <c r="G67" s="30">
        <v>41261</v>
      </c>
      <c r="H67" s="26">
        <v>25891.657125966969</v>
      </c>
      <c r="I67" s="27"/>
      <c r="J67" s="39">
        <f t="shared" si="1"/>
        <v>0</v>
      </c>
      <c r="K67" s="39">
        <f t="shared" si="0"/>
        <v>0</v>
      </c>
      <c r="L67" s="37"/>
    </row>
    <row r="68" spans="1:12" s="19" customFormat="1">
      <c r="A68" s="25">
        <v>56</v>
      </c>
      <c r="B68" s="5" t="s">
        <v>53</v>
      </c>
      <c r="C68" s="6" t="s">
        <v>113</v>
      </c>
      <c r="D68" s="3" t="s">
        <v>122</v>
      </c>
      <c r="E68" s="31">
        <v>1191033200</v>
      </c>
      <c r="F68" s="28" t="s">
        <v>94</v>
      </c>
      <c r="G68" s="30">
        <v>41261</v>
      </c>
      <c r="H68" s="26">
        <v>25890.098803460529</v>
      </c>
      <c r="I68" s="27"/>
      <c r="J68" s="39">
        <f t="shared" si="1"/>
        <v>0</v>
      </c>
      <c r="K68" s="39">
        <f t="shared" si="0"/>
        <v>0</v>
      </c>
      <c r="L68" s="37"/>
    </row>
    <row r="69" spans="1:12" s="7" customFormat="1">
      <c r="A69" s="25">
        <v>57</v>
      </c>
      <c r="B69" s="5" t="s">
        <v>48</v>
      </c>
      <c r="C69" s="6" t="s">
        <v>115</v>
      </c>
      <c r="D69" s="3" t="s">
        <v>122</v>
      </c>
      <c r="E69" s="31">
        <v>1191033203</v>
      </c>
      <c r="F69" s="28" t="s">
        <v>95</v>
      </c>
      <c r="G69" s="30">
        <v>41261</v>
      </c>
      <c r="H69" s="26">
        <v>25888.593148247353</v>
      </c>
      <c r="I69" s="27"/>
      <c r="J69" s="39">
        <f t="shared" si="1"/>
        <v>0</v>
      </c>
      <c r="K69" s="39">
        <f t="shared" si="0"/>
        <v>0</v>
      </c>
      <c r="L69" s="37"/>
    </row>
    <row r="70" spans="1:12" s="7" customFormat="1">
      <c r="A70" s="25">
        <v>58</v>
      </c>
      <c r="B70" s="10" t="s">
        <v>141</v>
      </c>
      <c r="C70" s="10" t="s">
        <v>142</v>
      </c>
      <c r="D70" s="3" t="s">
        <v>122</v>
      </c>
      <c r="E70" s="31">
        <v>1191033205</v>
      </c>
      <c r="F70" s="28" t="s">
        <v>96</v>
      </c>
      <c r="G70" s="30">
        <v>41261</v>
      </c>
      <c r="H70" s="26">
        <v>25887.137534669084</v>
      </c>
      <c r="I70" s="27"/>
      <c r="J70" s="39">
        <f t="shared" si="1"/>
        <v>0</v>
      </c>
      <c r="K70" s="39">
        <f t="shared" si="0"/>
        <v>0</v>
      </c>
      <c r="L70" s="37"/>
    </row>
    <row r="71" spans="1:12" s="7" customFormat="1">
      <c r="A71" s="25">
        <v>59</v>
      </c>
      <c r="B71" s="5" t="s">
        <v>56</v>
      </c>
      <c r="C71" s="6" t="s">
        <v>229</v>
      </c>
      <c r="D71" s="3" t="s">
        <v>122</v>
      </c>
      <c r="E71" s="31">
        <v>1191033204</v>
      </c>
      <c r="F71" s="28" t="s">
        <v>97</v>
      </c>
      <c r="G71" s="30">
        <v>41261</v>
      </c>
      <c r="H71" s="26">
        <v>25885.729508746066</v>
      </c>
      <c r="I71" s="27"/>
      <c r="J71" s="39">
        <f t="shared" si="1"/>
        <v>0</v>
      </c>
      <c r="K71" s="39">
        <f t="shared" si="0"/>
        <v>0</v>
      </c>
      <c r="L71" s="37"/>
    </row>
    <row r="72" spans="1:12" s="7" customFormat="1">
      <c r="A72" s="25">
        <v>60</v>
      </c>
      <c r="B72" s="5" t="s">
        <v>48</v>
      </c>
      <c r="C72" s="10" t="s">
        <v>143</v>
      </c>
      <c r="D72" s="3" t="s">
        <v>123</v>
      </c>
      <c r="E72" s="31">
        <v>1191036142</v>
      </c>
      <c r="F72" s="28" t="s">
        <v>98</v>
      </c>
      <c r="G72" s="30">
        <v>41639</v>
      </c>
      <c r="H72" s="26">
        <v>26999.959807707466</v>
      </c>
      <c r="I72" s="27"/>
      <c r="J72" s="39">
        <f t="shared" si="1"/>
        <v>0</v>
      </c>
      <c r="K72" s="39">
        <f t="shared" si="0"/>
        <v>0</v>
      </c>
      <c r="L72" s="37"/>
    </row>
    <row r="73" spans="1:12" s="19" customFormat="1">
      <c r="A73" s="25">
        <v>61</v>
      </c>
      <c r="B73" s="5" t="s">
        <v>144</v>
      </c>
      <c r="C73" s="6" t="s">
        <v>255</v>
      </c>
      <c r="D73" s="3" t="s">
        <v>123</v>
      </c>
      <c r="E73" s="31">
        <v>1191036146</v>
      </c>
      <c r="F73" s="28" t="s">
        <v>99</v>
      </c>
      <c r="G73" s="30">
        <v>41639</v>
      </c>
      <c r="H73" s="26">
        <v>26998.583340852001</v>
      </c>
      <c r="I73" s="27"/>
      <c r="J73" s="39">
        <f t="shared" si="1"/>
        <v>0</v>
      </c>
      <c r="K73" s="39">
        <f t="shared" si="0"/>
        <v>0</v>
      </c>
      <c r="L73" s="37"/>
    </row>
    <row r="74" spans="1:12" s="19" customFormat="1">
      <c r="A74" s="25">
        <v>62</v>
      </c>
      <c r="B74" s="5" t="s">
        <v>48</v>
      </c>
      <c r="C74" s="6" t="s">
        <v>229</v>
      </c>
      <c r="D74" s="3" t="s">
        <v>123</v>
      </c>
      <c r="E74" s="31">
        <v>1191036139</v>
      </c>
      <c r="F74" s="28" t="s">
        <v>100</v>
      </c>
      <c r="G74" s="30">
        <v>41639</v>
      </c>
      <c r="H74" s="26">
        <v>26997.249770553208</v>
      </c>
      <c r="I74" s="27"/>
      <c r="J74" s="39">
        <f t="shared" si="1"/>
        <v>0</v>
      </c>
      <c r="K74" s="39">
        <f t="shared" si="0"/>
        <v>0</v>
      </c>
      <c r="L74" s="37"/>
    </row>
    <row r="75" spans="1:12" s="19" customFormat="1" ht="15.75" customHeight="1">
      <c r="A75" s="25">
        <v>63</v>
      </c>
      <c r="B75" s="5" t="s">
        <v>144</v>
      </c>
      <c r="C75" s="6" t="s">
        <v>229</v>
      </c>
      <c r="D75" s="3" t="s">
        <v>123</v>
      </c>
      <c r="E75" s="31">
        <v>1191036141</v>
      </c>
      <c r="F75" s="28" t="s">
        <v>101</v>
      </c>
      <c r="G75" s="30">
        <v>41639</v>
      </c>
      <c r="H75" s="26">
        <v>26995.957122319374</v>
      </c>
      <c r="I75" s="27"/>
      <c r="J75" s="39">
        <f t="shared" si="1"/>
        <v>0</v>
      </c>
      <c r="K75" s="39">
        <f t="shared" si="0"/>
        <v>0</v>
      </c>
      <c r="L75" s="37"/>
    </row>
    <row r="76" spans="1:12" s="19" customFormat="1">
      <c r="A76" s="25">
        <v>64</v>
      </c>
      <c r="B76" s="10" t="s">
        <v>145</v>
      </c>
      <c r="C76" s="10" t="s">
        <v>254</v>
      </c>
      <c r="D76" s="3" t="s">
        <v>123</v>
      </c>
      <c r="E76" s="31">
        <v>1191036140</v>
      </c>
      <c r="F76" s="28" t="s">
        <v>102</v>
      </c>
      <c r="G76" s="30">
        <v>41639</v>
      </c>
      <c r="H76" s="26">
        <v>26994.703541006493</v>
      </c>
      <c r="I76" s="27"/>
      <c r="J76" s="39">
        <f t="shared" si="1"/>
        <v>0</v>
      </c>
      <c r="K76" s="39">
        <f t="shared" si="0"/>
        <v>0</v>
      </c>
      <c r="L76" s="37"/>
    </row>
    <row r="77" spans="1:12" s="7" customFormat="1">
      <c r="A77" s="25">
        <v>65</v>
      </c>
      <c r="B77" s="5" t="s">
        <v>48</v>
      </c>
      <c r="C77" s="10" t="s">
        <v>229</v>
      </c>
      <c r="D77" s="3" t="s">
        <v>123</v>
      </c>
      <c r="E77" s="31">
        <v>1191036143</v>
      </c>
      <c r="F77" s="28" t="s">
        <v>103</v>
      </c>
      <c r="G77" s="30">
        <v>41639</v>
      </c>
      <c r="H77" s="26">
        <v>26993.487281935089</v>
      </c>
      <c r="I77" s="27"/>
      <c r="J77" s="39">
        <f t="shared" ref="J77:J128" si="2">H77*I77</f>
        <v>0</v>
      </c>
      <c r="K77" s="39">
        <f t="shared" ref="K77:K128" si="3">J77/12</f>
        <v>0</v>
      </c>
      <c r="L77" s="37"/>
    </row>
    <row r="78" spans="1:12" s="7" customFormat="1">
      <c r="A78" s="25">
        <v>66</v>
      </c>
      <c r="B78" s="10" t="s">
        <v>146</v>
      </c>
      <c r="C78" s="10" t="s">
        <v>147</v>
      </c>
      <c r="D78" s="3" t="s">
        <v>123</v>
      </c>
      <c r="E78" s="31">
        <v>1191036145</v>
      </c>
      <c r="F78" s="28" t="s">
        <v>104</v>
      </c>
      <c r="G78" s="30">
        <v>41639</v>
      </c>
      <c r="H78" s="26">
        <v>26992.306702788803</v>
      </c>
      <c r="I78" s="27"/>
      <c r="J78" s="39">
        <f t="shared" si="2"/>
        <v>0</v>
      </c>
      <c r="K78" s="39">
        <f t="shared" si="3"/>
        <v>0</v>
      </c>
      <c r="L78" s="37"/>
    </row>
    <row r="79" spans="1:12" s="7" customFormat="1">
      <c r="A79" s="25">
        <v>67</v>
      </c>
      <c r="B79" s="5" t="s">
        <v>48</v>
      </c>
      <c r="C79" s="10" t="s">
        <v>232</v>
      </c>
      <c r="D79" s="3" t="s">
        <v>123</v>
      </c>
      <c r="E79" s="31">
        <v>1191036144</v>
      </c>
      <c r="F79" s="28" t="s">
        <v>105</v>
      </c>
      <c r="G79" s="30">
        <v>41639</v>
      </c>
      <c r="H79" s="26">
        <v>26991.160256215655</v>
      </c>
      <c r="I79" s="27"/>
      <c r="J79" s="39">
        <f t="shared" si="2"/>
        <v>0</v>
      </c>
      <c r="K79" s="39">
        <f t="shared" si="3"/>
        <v>0</v>
      </c>
      <c r="L79" s="37"/>
    </row>
    <row r="80" spans="1:12" s="7" customFormat="1">
      <c r="A80" s="25">
        <v>68</v>
      </c>
      <c r="B80" s="5" t="s">
        <v>233</v>
      </c>
      <c r="C80" s="10" t="s">
        <v>234</v>
      </c>
      <c r="D80" s="3" t="s">
        <v>124</v>
      </c>
      <c r="E80" s="31">
        <v>1191036136</v>
      </c>
      <c r="F80" s="28" t="s">
        <v>107</v>
      </c>
      <c r="G80" s="30">
        <v>41639</v>
      </c>
      <c r="H80" s="26">
        <v>25770.565320671849</v>
      </c>
      <c r="I80" s="27"/>
      <c r="J80" s="39">
        <f t="shared" si="2"/>
        <v>0</v>
      </c>
      <c r="K80" s="39">
        <f t="shared" si="3"/>
        <v>0</v>
      </c>
      <c r="L80" s="37"/>
    </row>
    <row r="81" spans="1:12" s="7" customFormat="1">
      <c r="A81" s="25">
        <v>69</v>
      </c>
      <c r="B81" s="5" t="s">
        <v>233</v>
      </c>
      <c r="C81" s="10" t="s">
        <v>235</v>
      </c>
      <c r="D81" s="3" t="s">
        <v>124</v>
      </c>
      <c r="E81" s="31">
        <v>1191036135</v>
      </c>
      <c r="F81" s="28" t="s">
        <v>106</v>
      </c>
      <c r="G81" s="30">
        <v>41639</v>
      </c>
      <c r="H81" s="26">
        <v>25769.531752933915</v>
      </c>
      <c r="I81" s="27"/>
      <c r="J81" s="39">
        <f t="shared" si="2"/>
        <v>0</v>
      </c>
      <c r="K81" s="39">
        <f t="shared" si="3"/>
        <v>0</v>
      </c>
      <c r="L81" s="37"/>
    </row>
    <row r="82" spans="1:12" s="7" customFormat="1">
      <c r="A82" s="25">
        <v>70</v>
      </c>
      <c r="B82" s="5" t="s">
        <v>48</v>
      </c>
      <c r="C82" s="6" t="s">
        <v>229</v>
      </c>
      <c r="D82" s="3" t="s">
        <v>124</v>
      </c>
      <c r="E82" s="31">
        <v>1191036138</v>
      </c>
      <c r="F82" s="28" t="s">
        <v>108</v>
      </c>
      <c r="G82" s="30">
        <v>41639</v>
      </c>
      <c r="H82" s="26">
        <v>25768.526825361852</v>
      </c>
      <c r="I82" s="27"/>
      <c r="J82" s="39">
        <f t="shared" si="2"/>
        <v>0</v>
      </c>
      <c r="K82" s="39">
        <f t="shared" si="3"/>
        <v>0</v>
      </c>
      <c r="L82" s="37"/>
    </row>
    <row r="83" spans="1:12" s="19" customFormat="1">
      <c r="A83" s="25">
        <v>71</v>
      </c>
      <c r="B83" s="5" t="s">
        <v>48</v>
      </c>
      <c r="C83" s="10" t="s">
        <v>259</v>
      </c>
      <c r="D83" s="3" t="s">
        <v>124</v>
      </c>
      <c r="E83" s="31">
        <v>1191036137</v>
      </c>
      <c r="F83" s="28" t="s">
        <v>109</v>
      </c>
      <c r="G83" s="30">
        <v>41639</v>
      </c>
      <c r="H83" s="26">
        <v>25767.549363795006</v>
      </c>
      <c r="I83" s="27"/>
      <c r="J83" s="39">
        <f t="shared" si="2"/>
        <v>0</v>
      </c>
      <c r="K83" s="39">
        <f t="shared" si="3"/>
        <v>0</v>
      </c>
      <c r="L83" s="37"/>
    </row>
    <row r="84" spans="1:12" s="19" customFormat="1">
      <c r="A84" s="25">
        <v>72</v>
      </c>
      <c r="B84" s="5" t="s">
        <v>74</v>
      </c>
      <c r="C84" s="9" t="s">
        <v>73</v>
      </c>
      <c r="D84" s="3"/>
      <c r="E84" s="31"/>
      <c r="F84" s="28"/>
      <c r="G84" s="30"/>
      <c r="H84" s="26">
        <v>27133.289833248171</v>
      </c>
      <c r="I84" s="27"/>
      <c r="J84" s="39">
        <f t="shared" si="2"/>
        <v>0</v>
      </c>
      <c r="K84" s="39">
        <f t="shared" si="3"/>
        <v>0</v>
      </c>
      <c r="L84" s="37"/>
    </row>
    <row r="85" spans="1:12" s="19" customFormat="1">
      <c r="A85" s="25">
        <v>73</v>
      </c>
      <c r="B85" s="5" t="s">
        <v>148</v>
      </c>
      <c r="C85" s="10" t="s">
        <v>149</v>
      </c>
      <c r="D85" s="16" t="s">
        <v>117</v>
      </c>
      <c r="E85" s="32">
        <v>1191039241</v>
      </c>
      <c r="F85" s="33" t="s">
        <v>150</v>
      </c>
      <c r="G85" s="34">
        <v>42195</v>
      </c>
      <c r="H85" s="29">
        <v>19607.258623418875</v>
      </c>
      <c r="I85" s="27"/>
      <c r="J85" s="39">
        <f t="shared" si="2"/>
        <v>0</v>
      </c>
      <c r="K85" s="39">
        <f t="shared" si="3"/>
        <v>0</v>
      </c>
      <c r="L85" s="37"/>
    </row>
    <row r="86" spans="1:12" s="19" customFormat="1">
      <c r="A86" s="25">
        <v>74</v>
      </c>
      <c r="B86" s="5" t="s">
        <v>48</v>
      </c>
      <c r="C86" s="6" t="s">
        <v>229</v>
      </c>
      <c r="D86" s="3" t="s">
        <v>117</v>
      </c>
      <c r="E86" s="31">
        <v>1191039242</v>
      </c>
      <c r="F86" s="28" t="s">
        <v>151</v>
      </c>
      <c r="G86" s="30">
        <v>42196</v>
      </c>
      <c r="H86" s="26">
        <v>19606.572599542371</v>
      </c>
      <c r="I86" s="27"/>
      <c r="J86" s="39">
        <f t="shared" si="2"/>
        <v>0</v>
      </c>
      <c r="K86" s="39">
        <f t="shared" si="3"/>
        <v>0</v>
      </c>
      <c r="L86" s="37"/>
    </row>
    <row r="87" spans="1:12" s="19" customFormat="1">
      <c r="A87" s="25">
        <v>75</v>
      </c>
      <c r="B87" s="5" t="s">
        <v>48</v>
      </c>
      <c r="C87" s="6" t="s">
        <v>152</v>
      </c>
      <c r="D87" s="16" t="s">
        <v>153</v>
      </c>
      <c r="E87" s="32">
        <v>1191039744</v>
      </c>
      <c r="F87" s="33" t="s">
        <v>154</v>
      </c>
      <c r="G87" s="34">
        <v>42230</v>
      </c>
      <c r="H87" s="29">
        <v>35504.182305143688</v>
      </c>
      <c r="I87" s="27"/>
      <c r="J87" s="39">
        <f t="shared" si="2"/>
        <v>0</v>
      </c>
      <c r="K87" s="39">
        <f t="shared" si="3"/>
        <v>0</v>
      </c>
      <c r="L87" s="37"/>
    </row>
    <row r="88" spans="1:12" s="19" customFormat="1">
      <c r="A88" s="25">
        <v>76</v>
      </c>
      <c r="B88" s="5" t="s">
        <v>48</v>
      </c>
      <c r="C88" s="6" t="s">
        <v>57</v>
      </c>
      <c r="D88" s="3" t="s">
        <v>153</v>
      </c>
      <c r="E88" s="31">
        <v>1191039743</v>
      </c>
      <c r="F88" s="28" t="s">
        <v>155</v>
      </c>
      <c r="G88" s="30">
        <v>42230</v>
      </c>
      <c r="H88" s="26">
        <v>35503.003142904287</v>
      </c>
      <c r="I88" s="27"/>
      <c r="J88" s="39">
        <f t="shared" si="2"/>
        <v>0</v>
      </c>
      <c r="K88" s="39">
        <f t="shared" si="3"/>
        <v>0</v>
      </c>
      <c r="L88" s="37"/>
    </row>
    <row r="89" spans="1:12" s="19" customFormat="1">
      <c r="A89" s="25">
        <v>77</v>
      </c>
      <c r="B89" s="5" t="s">
        <v>48</v>
      </c>
      <c r="C89" s="6" t="s">
        <v>156</v>
      </c>
      <c r="D89" s="3" t="s">
        <v>153</v>
      </c>
      <c r="E89" s="31">
        <v>1191039745</v>
      </c>
      <c r="F89" s="28" t="s">
        <v>157</v>
      </c>
      <c r="G89" s="30">
        <v>42230</v>
      </c>
      <c r="H89" s="26">
        <v>35501.853766477507</v>
      </c>
      <c r="I89" s="27"/>
      <c r="J89" s="39">
        <f t="shared" si="2"/>
        <v>0</v>
      </c>
      <c r="K89" s="39">
        <f t="shared" si="3"/>
        <v>0</v>
      </c>
      <c r="L89" s="37"/>
    </row>
    <row r="90" spans="1:12" s="19" customFormat="1">
      <c r="A90" s="25">
        <v>78</v>
      </c>
      <c r="B90" s="5" t="s">
        <v>48</v>
      </c>
      <c r="C90" s="6" t="s">
        <v>158</v>
      </c>
      <c r="D90" s="3" t="s">
        <v>159</v>
      </c>
      <c r="E90" s="31">
        <v>1191039747</v>
      </c>
      <c r="F90" s="28" t="s">
        <v>160</v>
      </c>
      <c r="G90" s="30">
        <v>42230</v>
      </c>
      <c r="H90" s="26">
        <v>37113.764787760934</v>
      </c>
      <c r="I90" s="27"/>
      <c r="J90" s="39">
        <f t="shared" si="2"/>
        <v>0</v>
      </c>
      <c r="K90" s="39">
        <f t="shared" si="3"/>
        <v>0</v>
      </c>
      <c r="L90" s="37"/>
    </row>
    <row r="91" spans="1:12" s="19" customFormat="1">
      <c r="A91" s="25">
        <v>79</v>
      </c>
      <c r="B91" s="5" t="s">
        <v>77</v>
      </c>
      <c r="C91" s="6" t="s">
        <v>245</v>
      </c>
      <c r="D91" s="3" t="s">
        <v>159</v>
      </c>
      <c r="E91" s="31">
        <v>1191039746</v>
      </c>
      <c r="F91" s="28" t="s">
        <v>161</v>
      </c>
      <c r="G91" s="30">
        <v>42230</v>
      </c>
      <c r="H91" s="26">
        <v>37112.622027912148</v>
      </c>
      <c r="I91" s="27"/>
      <c r="J91" s="39">
        <f t="shared" si="2"/>
        <v>0</v>
      </c>
      <c r="K91" s="39">
        <f t="shared" si="3"/>
        <v>0</v>
      </c>
      <c r="L91" s="37"/>
    </row>
    <row r="92" spans="1:12" s="19" customFormat="1">
      <c r="A92" s="25">
        <v>80</v>
      </c>
      <c r="B92" s="5" t="s">
        <v>162</v>
      </c>
      <c r="C92" s="22" t="s">
        <v>229</v>
      </c>
      <c r="D92" s="21" t="s">
        <v>116</v>
      </c>
      <c r="E92" s="31">
        <v>1191040071</v>
      </c>
      <c r="F92" s="28" t="s">
        <v>163</v>
      </c>
      <c r="G92" s="30">
        <v>42260</v>
      </c>
      <c r="H92" s="26">
        <v>16105.277349496992</v>
      </c>
      <c r="I92" s="27"/>
      <c r="J92" s="39">
        <f t="shared" si="2"/>
        <v>0</v>
      </c>
      <c r="K92" s="39">
        <f t="shared" si="3"/>
        <v>0</v>
      </c>
      <c r="L92" s="37"/>
    </row>
    <row r="93" spans="1:12" s="19" customFormat="1">
      <c r="A93" s="25">
        <v>81</v>
      </c>
      <c r="B93" s="5" t="s">
        <v>164</v>
      </c>
      <c r="C93" s="6" t="s">
        <v>165</v>
      </c>
      <c r="D93" s="21" t="s">
        <v>116</v>
      </c>
      <c r="E93" s="31">
        <v>1191040072</v>
      </c>
      <c r="F93" s="28" t="s">
        <v>166</v>
      </c>
      <c r="G93" s="30">
        <v>42261</v>
      </c>
      <c r="H93" s="26">
        <v>16104.805130319886</v>
      </c>
      <c r="I93" s="27"/>
      <c r="J93" s="39">
        <f t="shared" si="2"/>
        <v>0</v>
      </c>
      <c r="K93" s="39">
        <f t="shared" si="3"/>
        <v>0</v>
      </c>
      <c r="L93" s="37"/>
    </row>
    <row r="94" spans="1:12" s="19" customFormat="1">
      <c r="A94" s="25">
        <v>82</v>
      </c>
      <c r="B94" s="5" t="s">
        <v>48</v>
      </c>
      <c r="C94" s="6" t="s">
        <v>152</v>
      </c>
      <c r="D94" s="21" t="s">
        <v>167</v>
      </c>
      <c r="E94" s="31">
        <v>1191041067</v>
      </c>
      <c r="F94" s="28" t="s">
        <v>168</v>
      </c>
      <c r="G94" s="30">
        <v>42367</v>
      </c>
      <c r="H94" s="26">
        <v>74184.632169938966</v>
      </c>
      <c r="I94" s="27"/>
      <c r="J94" s="39">
        <f t="shared" si="2"/>
        <v>0</v>
      </c>
      <c r="K94" s="39">
        <f t="shared" si="3"/>
        <v>0</v>
      </c>
      <c r="L94" s="37"/>
    </row>
    <row r="95" spans="1:12" s="19" customFormat="1">
      <c r="A95" s="25">
        <v>83</v>
      </c>
      <c r="B95" s="5" t="s">
        <v>48</v>
      </c>
      <c r="C95" s="6" t="s">
        <v>57</v>
      </c>
      <c r="D95" s="21" t="s">
        <v>167</v>
      </c>
      <c r="E95" s="31">
        <v>1191041068</v>
      </c>
      <c r="F95" s="28" t="s">
        <v>169</v>
      </c>
      <c r="G95" s="30">
        <v>42368</v>
      </c>
      <c r="H95" s="26">
        <v>74182.558440689347</v>
      </c>
      <c r="I95" s="27"/>
      <c r="J95" s="39">
        <f t="shared" si="2"/>
        <v>0</v>
      </c>
      <c r="K95" s="39">
        <f t="shared" si="3"/>
        <v>0</v>
      </c>
      <c r="L95" s="37"/>
    </row>
    <row r="96" spans="1:12" s="19" customFormat="1">
      <c r="A96" s="25">
        <v>84</v>
      </c>
      <c r="B96" s="5" t="s">
        <v>148</v>
      </c>
      <c r="C96" s="6" t="s">
        <v>170</v>
      </c>
      <c r="D96" s="21" t="s">
        <v>117</v>
      </c>
      <c r="E96" s="31">
        <v>1191042383</v>
      </c>
      <c r="F96" s="28" t="s">
        <v>171</v>
      </c>
      <c r="G96" s="30">
        <v>42559</v>
      </c>
      <c r="H96" s="26">
        <v>10904.361917051247</v>
      </c>
      <c r="I96" s="27"/>
      <c r="J96" s="39">
        <f t="shared" si="2"/>
        <v>0</v>
      </c>
      <c r="K96" s="39">
        <f t="shared" si="3"/>
        <v>0</v>
      </c>
      <c r="L96" s="37"/>
    </row>
    <row r="97" spans="1:12" s="19" customFormat="1">
      <c r="A97" s="25">
        <v>85</v>
      </c>
      <c r="B97" s="5" t="s">
        <v>172</v>
      </c>
      <c r="C97" s="6" t="s">
        <v>173</v>
      </c>
      <c r="D97" s="21" t="s">
        <v>159</v>
      </c>
      <c r="E97" s="31">
        <v>1191042810</v>
      </c>
      <c r="F97" s="28" t="s">
        <v>174</v>
      </c>
      <c r="G97" s="30">
        <v>42569</v>
      </c>
      <c r="H97" s="26">
        <v>38464.438670690703</v>
      </c>
      <c r="I97" s="27"/>
      <c r="J97" s="39">
        <f t="shared" si="2"/>
        <v>0</v>
      </c>
      <c r="K97" s="39">
        <f t="shared" si="3"/>
        <v>0</v>
      </c>
      <c r="L97" s="37"/>
    </row>
    <row r="98" spans="1:12" s="19" customFormat="1">
      <c r="A98" s="25">
        <v>86</v>
      </c>
      <c r="B98" s="5" t="s">
        <v>175</v>
      </c>
      <c r="C98" s="6" t="s">
        <v>176</v>
      </c>
      <c r="D98" s="21" t="s">
        <v>116</v>
      </c>
      <c r="E98" s="31">
        <v>1191042381</v>
      </c>
      <c r="F98" s="28" t="s">
        <v>177</v>
      </c>
      <c r="G98" s="30">
        <v>42559</v>
      </c>
      <c r="H98" s="26">
        <v>9860.4148516434725</v>
      </c>
      <c r="I98" s="27"/>
      <c r="J98" s="39">
        <f t="shared" si="2"/>
        <v>0</v>
      </c>
      <c r="K98" s="39">
        <f t="shared" si="3"/>
        <v>0</v>
      </c>
      <c r="L98" s="37"/>
    </row>
    <row r="99" spans="1:12" s="19" customFormat="1">
      <c r="A99" s="25">
        <v>87</v>
      </c>
      <c r="B99" s="5" t="s">
        <v>175</v>
      </c>
      <c r="C99" s="6" t="s">
        <v>178</v>
      </c>
      <c r="D99" s="21" t="s">
        <v>116</v>
      </c>
      <c r="E99" s="31">
        <v>1191042809</v>
      </c>
      <c r="F99" s="28" t="s">
        <v>179</v>
      </c>
      <c r="G99" s="30">
        <v>42559</v>
      </c>
      <c r="H99" s="26">
        <v>9860.1634967216542</v>
      </c>
      <c r="I99" s="27"/>
      <c r="J99" s="39">
        <f t="shared" si="2"/>
        <v>0</v>
      </c>
      <c r="K99" s="39">
        <f t="shared" si="3"/>
        <v>0</v>
      </c>
      <c r="L99" s="37"/>
    </row>
    <row r="100" spans="1:12" s="19" customFormat="1">
      <c r="A100" s="25">
        <v>88</v>
      </c>
      <c r="B100" s="5" t="s">
        <v>180</v>
      </c>
      <c r="C100" s="6" t="s">
        <v>181</v>
      </c>
      <c r="D100" s="21" t="s">
        <v>117</v>
      </c>
      <c r="E100" s="31">
        <v>1191042807</v>
      </c>
      <c r="F100" s="28" t="s">
        <v>182</v>
      </c>
      <c r="G100" s="30">
        <v>42559</v>
      </c>
      <c r="H100" s="26">
        <v>10903.236921978218</v>
      </c>
      <c r="I100" s="27"/>
      <c r="J100" s="39">
        <f t="shared" si="2"/>
        <v>0</v>
      </c>
      <c r="K100" s="39">
        <f t="shared" si="3"/>
        <v>0</v>
      </c>
      <c r="L100" s="37"/>
    </row>
    <row r="101" spans="1:12" s="19" customFormat="1">
      <c r="A101" s="25">
        <v>89</v>
      </c>
      <c r="B101" s="5" t="s">
        <v>144</v>
      </c>
      <c r="C101" s="6" t="s">
        <v>184</v>
      </c>
      <c r="D101" s="21" t="s">
        <v>116</v>
      </c>
      <c r="E101" s="31">
        <v>1191042808</v>
      </c>
      <c r="F101" s="28" t="s">
        <v>185</v>
      </c>
      <c r="G101" s="30">
        <v>42559</v>
      </c>
      <c r="H101" s="26">
        <v>9859.6773277207503</v>
      </c>
      <c r="I101" s="27"/>
      <c r="J101" s="39">
        <f t="shared" si="2"/>
        <v>0</v>
      </c>
      <c r="K101" s="39">
        <f t="shared" si="3"/>
        <v>0</v>
      </c>
      <c r="L101" s="37"/>
    </row>
    <row r="102" spans="1:12" s="19" customFormat="1">
      <c r="A102" s="25">
        <v>90</v>
      </c>
      <c r="B102" s="5" t="s">
        <v>193</v>
      </c>
      <c r="C102" s="6" t="s">
        <v>194</v>
      </c>
      <c r="D102" s="21" t="s">
        <v>117</v>
      </c>
      <c r="E102" s="31">
        <v>1191042811</v>
      </c>
      <c r="F102" s="28" t="s">
        <v>187</v>
      </c>
      <c r="G102" s="30">
        <v>42559</v>
      </c>
      <c r="H102" s="26">
        <v>10902.71103897865</v>
      </c>
      <c r="I102" s="27"/>
      <c r="J102" s="39">
        <f t="shared" si="2"/>
        <v>0</v>
      </c>
      <c r="K102" s="39">
        <f t="shared" si="3"/>
        <v>0</v>
      </c>
      <c r="L102" s="37"/>
    </row>
    <row r="103" spans="1:12" s="19" customFormat="1">
      <c r="A103" s="25">
        <v>91</v>
      </c>
      <c r="B103" s="5" t="s">
        <v>186</v>
      </c>
      <c r="C103" s="6" t="s">
        <v>229</v>
      </c>
      <c r="D103" s="21" t="s">
        <v>159</v>
      </c>
      <c r="E103" s="31"/>
      <c r="F103" s="28" t="s">
        <v>188</v>
      </c>
      <c r="G103" s="30">
        <v>42569</v>
      </c>
      <c r="H103" s="26">
        <v>38458.743733639843</v>
      </c>
      <c r="I103" s="27"/>
      <c r="J103" s="39">
        <f t="shared" si="2"/>
        <v>0</v>
      </c>
      <c r="K103" s="39">
        <f t="shared" si="3"/>
        <v>0</v>
      </c>
      <c r="L103" s="37"/>
    </row>
    <row r="104" spans="1:12" s="19" customFormat="1">
      <c r="A104" s="25">
        <v>92</v>
      </c>
      <c r="B104" s="5" t="s">
        <v>236</v>
      </c>
      <c r="C104" s="6" t="s">
        <v>237</v>
      </c>
      <c r="D104" s="21" t="s">
        <v>153</v>
      </c>
      <c r="E104" s="31">
        <v>11910445427</v>
      </c>
      <c r="F104" s="28" t="s">
        <v>189</v>
      </c>
      <c r="G104" s="30">
        <v>42569</v>
      </c>
      <c r="H104" s="26">
        <v>36827.394349521797</v>
      </c>
      <c r="I104" s="27"/>
      <c r="J104" s="39">
        <f t="shared" si="2"/>
        <v>0</v>
      </c>
      <c r="K104" s="39">
        <f t="shared" si="3"/>
        <v>0</v>
      </c>
      <c r="L104" s="37"/>
    </row>
    <row r="105" spans="1:12" s="19" customFormat="1">
      <c r="A105" s="25">
        <v>93</v>
      </c>
      <c r="B105" s="5" t="s">
        <v>236</v>
      </c>
      <c r="C105" s="6" t="s">
        <v>237</v>
      </c>
      <c r="D105" s="21" t="s">
        <v>153</v>
      </c>
      <c r="E105" s="31">
        <v>11910445428</v>
      </c>
      <c r="F105" s="28" t="s">
        <v>190</v>
      </c>
      <c r="G105" s="30">
        <v>42569</v>
      </c>
      <c r="H105" s="26">
        <v>36826.570672679372</v>
      </c>
      <c r="I105" s="27"/>
      <c r="J105" s="39">
        <f t="shared" si="2"/>
        <v>0</v>
      </c>
      <c r="K105" s="39">
        <f t="shared" si="3"/>
        <v>0</v>
      </c>
      <c r="L105" s="37"/>
    </row>
    <row r="106" spans="1:12" s="19" customFormat="1">
      <c r="A106" s="25">
        <v>94</v>
      </c>
      <c r="B106" s="5" t="s">
        <v>186</v>
      </c>
      <c r="C106" s="6" t="s">
        <v>229</v>
      </c>
      <c r="D106" s="21" t="s">
        <v>153</v>
      </c>
      <c r="E106" s="31">
        <v>1191040009</v>
      </c>
      <c r="F106" s="28" t="s">
        <v>191</v>
      </c>
      <c r="G106" s="30">
        <v>42569</v>
      </c>
      <c r="H106" s="26">
        <v>36825.764124351059</v>
      </c>
      <c r="I106" s="27"/>
      <c r="J106" s="39">
        <f t="shared" si="2"/>
        <v>0</v>
      </c>
      <c r="K106" s="39">
        <f t="shared" si="3"/>
        <v>0</v>
      </c>
      <c r="L106" s="37"/>
    </row>
    <row r="107" spans="1:12" s="19" customFormat="1">
      <c r="A107" s="25">
        <v>95</v>
      </c>
      <c r="B107" s="5" t="s">
        <v>186</v>
      </c>
      <c r="C107" s="6" t="s">
        <v>229</v>
      </c>
      <c r="D107" s="21" t="s">
        <v>116</v>
      </c>
      <c r="E107" s="31"/>
      <c r="F107" s="28" t="s">
        <v>227</v>
      </c>
      <c r="G107" s="30">
        <v>42559</v>
      </c>
      <c r="H107" s="26">
        <v>9858.3388919703502</v>
      </c>
      <c r="I107" s="27"/>
      <c r="J107" s="39">
        <f t="shared" si="2"/>
        <v>0</v>
      </c>
      <c r="K107" s="39">
        <f t="shared" si="3"/>
        <v>0</v>
      </c>
      <c r="L107" s="37"/>
    </row>
    <row r="108" spans="1:12">
      <c r="A108" s="25">
        <v>96</v>
      </c>
      <c r="B108" s="5" t="s">
        <v>238</v>
      </c>
      <c r="C108" s="6" t="s">
        <v>239</v>
      </c>
      <c r="D108" s="3" t="s">
        <v>198</v>
      </c>
      <c r="E108" s="31">
        <v>1191044308</v>
      </c>
      <c r="F108" s="28" t="s">
        <v>199</v>
      </c>
      <c r="G108" s="30">
        <v>42976</v>
      </c>
      <c r="H108" s="26">
        <v>29080.386336389405</v>
      </c>
      <c r="I108" s="27"/>
      <c r="J108" s="39">
        <f t="shared" si="2"/>
        <v>0</v>
      </c>
      <c r="K108" s="39">
        <f t="shared" si="3"/>
        <v>0</v>
      </c>
      <c r="L108" s="36"/>
    </row>
    <row r="109" spans="1:12">
      <c r="A109" s="25">
        <v>97</v>
      </c>
      <c r="B109" s="5" t="s">
        <v>48</v>
      </c>
      <c r="C109" s="6" t="s">
        <v>57</v>
      </c>
      <c r="D109" s="3" t="s">
        <v>198</v>
      </c>
      <c r="E109" s="31">
        <v>1191044304</v>
      </c>
      <c r="F109" s="28" t="s">
        <v>200</v>
      </c>
      <c r="G109" s="30">
        <v>42976</v>
      </c>
      <c r="H109" s="26">
        <v>29079.787539538254</v>
      </c>
      <c r="I109" s="27"/>
      <c r="J109" s="39">
        <f t="shared" si="2"/>
        <v>0</v>
      </c>
      <c r="K109" s="39">
        <f t="shared" si="3"/>
        <v>0</v>
      </c>
      <c r="L109" s="36"/>
    </row>
    <row r="110" spans="1:12">
      <c r="A110" s="25">
        <v>98</v>
      </c>
      <c r="B110" s="5" t="s">
        <v>48</v>
      </c>
      <c r="C110" s="6" t="s">
        <v>240</v>
      </c>
      <c r="D110" s="3" t="s">
        <v>198</v>
      </c>
      <c r="E110" s="31">
        <v>1191044306</v>
      </c>
      <c r="F110" s="28" t="s">
        <v>201</v>
      </c>
      <c r="G110" s="30">
        <v>42976</v>
      </c>
      <c r="H110" s="26">
        <v>29079.200697571578</v>
      </c>
      <c r="I110" s="27"/>
      <c r="J110" s="39">
        <f t="shared" si="2"/>
        <v>0</v>
      </c>
      <c r="K110" s="39">
        <f t="shared" si="3"/>
        <v>0</v>
      </c>
      <c r="L110" s="36"/>
    </row>
    <row r="111" spans="1:12">
      <c r="A111" s="25">
        <v>99</v>
      </c>
      <c r="B111" s="5" t="s">
        <v>48</v>
      </c>
      <c r="C111" s="6" t="s">
        <v>241</v>
      </c>
      <c r="D111" s="3" t="s">
        <v>198</v>
      </c>
      <c r="E111" s="31">
        <v>1191044305</v>
      </c>
      <c r="F111" s="28" t="s">
        <v>202</v>
      </c>
      <c r="G111" s="30">
        <v>42976</v>
      </c>
      <c r="H111" s="26">
        <v>29078.62545601184</v>
      </c>
      <c r="I111" s="27"/>
      <c r="J111" s="39">
        <f t="shared" si="2"/>
        <v>0</v>
      </c>
      <c r="K111" s="39">
        <f t="shared" si="3"/>
        <v>0</v>
      </c>
      <c r="L111" s="36"/>
    </row>
    <row r="112" spans="1:12">
      <c r="A112" s="25">
        <v>100</v>
      </c>
      <c r="B112" s="5" t="s">
        <v>244</v>
      </c>
      <c r="C112" s="6" t="s">
        <v>245</v>
      </c>
      <c r="D112" s="3" t="s">
        <v>198</v>
      </c>
      <c r="E112" s="31">
        <v>1191044307</v>
      </c>
      <c r="F112" s="28" t="s">
        <v>203</v>
      </c>
      <c r="G112" s="30">
        <v>42976</v>
      </c>
      <c r="H112" s="26">
        <v>29078.061474258655</v>
      </c>
      <c r="I112" s="27"/>
      <c r="J112" s="39">
        <f t="shared" si="2"/>
        <v>0</v>
      </c>
      <c r="K112" s="39">
        <f t="shared" si="3"/>
        <v>0</v>
      </c>
      <c r="L112" s="36"/>
    </row>
    <row r="113" spans="1:12">
      <c r="A113" s="25">
        <v>101</v>
      </c>
      <c r="B113" s="5" t="s">
        <v>242</v>
      </c>
      <c r="C113" s="6" t="s">
        <v>243</v>
      </c>
      <c r="D113" s="3" t="s">
        <v>198</v>
      </c>
      <c r="E113" s="31">
        <v>1191044303</v>
      </c>
      <c r="F113" s="28" t="s">
        <v>204</v>
      </c>
      <c r="G113" s="30">
        <v>42976</v>
      </c>
      <c r="H113" s="26">
        <v>29077.508424916236</v>
      </c>
      <c r="I113" s="27"/>
      <c r="J113" s="39">
        <f t="shared" si="2"/>
        <v>0</v>
      </c>
      <c r="K113" s="39">
        <f t="shared" si="3"/>
        <v>0</v>
      </c>
      <c r="L113" s="36"/>
    </row>
    <row r="114" spans="1:12">
      <c r="A114" s="25">
        <v>102</v>
      </c>
      <c r="B114" s="5" t="s">
        <v>137</v>
      </c>
      <c r="C114" s="6" t="s">
        <v>215</v>
      </c>
      <c r="D114" s="3" t="s">
        <v>205</v>
      </c>
      <c r="E114" s="31">
        <v>1191045089</v>
      </c>
      <c r="F114" s="28" t="s">
        <v>206</v>
      </c>
      <c r="G114" s="30">
        <v>42993</v>
      </c>
      <c r="H114" s="26">
        <v>74007.816807213938</v>
      </c>
      <c r="I114" s="27"/>
      <c r="J114" s="39">
        <f t="shared" si="2"/>
        <v>0</v>
      </c>
      <c r="K114" s="39">
        <f t="shared" si="3"/>
        <v>0</v>
      </c>
      <c r="L114" s="36"/>
    </row>
    <row r="115" spans="1:12">
      <c r="A115" s="25">
        <v>103</v>
      </c>
      <c r="B115" s="5" t="s">
        <v>48</v>
      </c>
      <c r="C115" s="6" t="s">
        <v>213</v>
      </c>
      <c r="D115" s="3" t="s">
        <v>205</v>
      </c>
      <c r="E115" s="31">
        <v>1191045092</v>
      </c>
      <c r="F115" s="28" t="s">
        <v>207</v>
      </c>
      <c r="G115" s="30">
        <v>42993</v>
      </c>
      <c r="H115" s="26">
        <v>74006.462442417993</v>
      </c>
      <c r="I115" s="27"/>
      <c r="J115" s="39">
        <f t="shared" si="2"/>
        <v>0</v>
      </c>
      <c r="K115" s="39">
        <f t="shared" si="3"/>
        <v>0</v>
      </c>
      <c r="L115" s="36"/>
    </row>
    <row r="116" spans="1:12">
      <c r="A116" s="25">
        <v>104</v>
      </c>
      <c r="B116" s="5" t="s">
        <v>48</v>
      </c>
      <c r="C116" s="6" t="s">
        <v>250</v>
      </c>
      <c r="D116" s="3" t="s">
        <v>205</v>
      </c>
      <c r="E116" s="31">
        <v>1191045433</v>
      </c>
      <c r="F116" s="28" t="s">
        <v>208</v>
      </c>
      <c r="G116" s="30">
        <v>42993</v>
      </c>
      <c r="H116" s="26">
        <v>74005.133589291741</v>
      </c>
      <c r="I116" s="27"/>
      <c r="J116" s="39">
        <f t="shared" si="2"/>
        <v>0</v>
      </c>
      <c r="K116" s="39">
        <f t="shared" si="3"/>
        <v>0</v>
      </c>
      <c r="L116" s="36"/>
    </row>
    <row r="117" spans="1:12">
      <c r="A117" s="25">
        <v>105</v>
      </c>
      <c r="B117" s="5" t="s">
        <v>48</v>
      </c>
      <c r="C117" s="6" t="s">
        <v>212</v>
      </c>
      <c r="D117" s="3" t="s">
        <v>205</v>
      </c>
      <c r="E117" s="31">
        <v>1191045091</v>
      </c>
      <c r="F117" s="28" t="s">
        <v>209</v>
      </c>
      <c r="G117" s="30">
        <v>42993</v>
      </c>
      <c r="H117" s="26">
        <v>74003.829533729993</v>
      </c>
      <c r="I117" s="27"/>
      <c r="J117" s="39">
        <f t="shared" si="2"/>
        <v>0</v>
      </c>
      <c r="K117" s="39">
        <f t="shared" si="3"/>
        <v>0</v>
      </c>
      <c r="L117" s="36"/>
    </row>
    <row r="118" spans="1:12">
      <c r="A118" s="25">
        <v>106</v>
      </c>
      <c r="B118" s="5" t="s">
        <v>214</v>
      </c>
      <c r="C118" s="6" t="s">
        <v>226</v>
      </c>
      <c r="D118" s="3" t="s">
        <v>205</v>
      </c>
      <c r="E118" s="31">
        <v>1191045090</v>
      </c>
      <c r="F118" s="28" t="s">
        <v>210</v>
      </c>
      <c r="G118" s="30">
        <v>42993</v>
      </c>
      <c r="H118" s="26">
        <v>74002.549588032824</v>
      </c>
      <c r="I118" s="27"/>
      <c r="J118" s="39">
        <f t="shared" si="2"/>
        <v>0</v>
      </c>
      <c r="K118" s="39">
        <f t="shared" si="3"/>
        <v>0</v>
      </c>
      <c r="L118" s="36"/>
    </row>
    <row r="119" spans="1:12">
      <c r="A119" s="25">
        <v>107</v>
      </c>
      <c r="B119" s="5" t="s">
        <v>144</v>
      </c>
      <c r="C119" s="6" t="s">
        <v>216</v>
      </c>
      <c r="D119" s="3" t="s">
        <v>205</v>
      </c>
      <c r="E119" s="31">
        <v>1191045088</v>
      </c>
      <c r="F119" s="28" t="s">
        <v>211</v>
      </c>
      <c r="G119" s="30">
        <v>42993</v>
      </c>
      <c r="H119" s="26">
        <v>74001.293089696366</v>
      </c>
      <c r="I119" s="27"/>
      <c r="J119" s="39">
        <f t="shared" si="2"/>
        <v>0</v>
      </c>
      <c r="K119" s="39">
        <f t="shared" si="3"/>
        <v>0</v>
      </c>
      <c r="L119" s="36"/>
    </row>
    <row r="120" spans="1:12">
      <c r="A120" s="25">
        <v>108</v>
      </c>
      <c r="B120" s="5" t="s">
        <v>242</v>
      </c>
      <c r="C120" s="6" t="s">
        <v>263</v>
      </c>
      <c r="D120" s="3" t="s">
        <v>205</v>
      </c>
      <c r="E120" s="31"/>
      <c r="F120" s="28" t="s">
        <v>217</v>
      </c>
      <c r="G120" s="30">
        <v>43220</v>
      </c>
      <c r="H120" s="26">
        <v>71159.148585854826</v>
      </c>
      <c r="I120" s="27"/>
      <c r="J120" s="39">
        <f t="shared" si="2"/>
        <v>0</v>
      </c>
      <c r="K120" s="39">
        <f t="shared" si="3"/>
        <v>0</v>
      </c>
      <c r="L120" s="36"/>
    </row>
    <row r="121" spans="1:12">
      <c r="A121" s="25">
        <v>109</v>
      </c>
      <c r="B121" s="5" t="s">
        <v>242</v>
      </c>
      <c r="C121" s="6" t="s">
        <v>260</v>
      </c>
      <c r="D121" s="3" t="s">
        <v>205</v>
      </c>
      <c r="E121" s="31"/>
      <c r="F121" s="28" t="s">
        <v>218</v>
      </c>
      <c r="G121" s="30">
        <v>43220</v>
      </c>
      <c r="H121" s="26">
        <v>71157.98359998237</v>
      </c>
      <c r="I121" s="27"/>
      <c r="J121" s="39">
        <f t="shared" si="2"/>
        <v>0</v>
      </c>
      <c r="K121" s="39">
        <f t="shared" si="3"/>
        <v>0</v>
      </c>
      <c r="L121" s="36"/>
    </row>
    <row r="122" spans="1:12">
      <c r="A122" s="25">
        <v>110</v>
      </c>
      <c r="B122" s="5" t="s">
        <v>48</v>
      </c>
      <c r="C122" s="6" t="s">
        <v>262</v>
      </c>
      <c r="D122" s="3" t="s">
        <v>205</v>
      </c>
      <c r="E122" s="31"/>
      <c r="F122" s="28" t="s">
        <v>219</v>
      </c>
      <c r="G122" s="30">
        <v>43220</v>
      </c>
      <c r="H122" s="26">
        <v>71156.839384770909</v>
      </c>
      <c r="I122" s="27"/>
      <c r="J122" s="39">
        <f t="shared" si="2"/>
        <v>0</v>
      </c>
      <c r="K122" s="39">
        <f t="shared" si="3"/>
        <v>0</v>
      </c>
      <c r="L122" s="36"/>
    </row>
    <row r="123" spans="1:12">
      <c r="A123" s="25">
        <v>111</v>
      </c>
      <c r="B123" s="5" t="s">
        <v>48</v>
      </c>
      <c r="C123" s="6" t="s">
        <v>249</v>
      </c>
      <c r="D123" s="3" t="s">
        <v>205</v>
      </c>
      <c r="E123" s="31">
        <v>1191045426</v>
      </c>
      <c r="F123" s="28" t="s">
        <v>220</v>
      </c>
      <c r="G123" s="30">
        <v>43220</v>
      </c>
      <c r="H123" s="26">
        <v>71155.715389644989</v>
      </c>
      <c r="I123" s="27"/>
      <c r="J123" s="39">
        <f t="shared" si="2"/>
        <v>0</v>
      </c>
      <c r="K123" s="39">
        <f t="shared" si="3"/>
        <v>0</v>
      </c>
      <c r="L123" s="36"/>
    </row>
    <row r="124" spans="1:12">
      <c r="A124" s="25">
        <v>112</v>
      </c>
      <c r="B124" s="5" t="s">
        <v>134</v>
      </c>
      <c r="C124" s="6" t="s">
        <v>247</v>
      </c>
      <c r="D124" s="3" t="s">
        <v>205</v>
      </c>
      <c r="E124" s="31">
        <v>1191045945</v>
      </c>
      <c r="F124" s="28" t="s">
        <v>221</v>
      </c>
      <c r="G124" s="30">
        <v>43220</v>
      </c>
      <c r="H124" s="26">
        <v>71154.611083317781</v>
      </c>
      <c r="I124" s="27"/>
      <c r="J124" s="39">
        <f t="shared" si="2"/>
        <v>0</v>
      </c>
      <c r="K124" s="39">
        <f t="shared" si="3"/>
        <v>0</v>
      </c>
      <c r="L124" s="36"/>
    </row>
    <row r="125" spans="1:12">
      <c r="A125" s="25">
        <v>113</v>
      </c>
      <c r="B125" s="5" t="s">
        <v>48</v>
      </c>
      <c r="C125" s="6" t="s">
        <v>246</v>
      </c>
      <c r="D125" s="3" t="s">
        <v>205</v>
      </c>
      <c r="E125" s="31">
        <v>1191045432</v>
      </c>
      <c r="F125" s="28" t="s">
        <v>222</v>
      </c>
      <c r="G125" s="30">
        <v>43220</v>
      </c>
      <c r="H125" s="26">
        <v>71153.525952953773</v>
      </c>
      <c r="I125" s="27"/>
      <c r="J125" s="39">
        <f t="shared" si="2"/>
        <v>0</v>
      </c>
      <c r="K125" s="39">
        <f t="shared" si="3"/>
        <v>0</v>
      </c>
      <c r="L125" s="36"/>
    </row>
    <row r="126" spans="1:12">
      <c r="A126" s="25">
        <v>114</v>
      </c>
      <c r="B126" s="5" t="s">
        <v>48</v>
      </c>
      <c r="C126" s="6" t="s">
        <v>248</v>
      </c>
      <c r="D126" s="3" t="s">
        <v>205</v>
      </c>
      <c r="E126" s="31">
        <v>1191045431</v>
      </c>
      <c r="F126" s="28" t="s">
        <v>223</v>
      </c>
      <c r="G126" s="30">
        <v>43220</v>
      </c>
      <c r="H126" s="26">
        <v>71152.459503374615</v>
      </c>
      <c r="I126" s="27"/>
      <c r="J126" s="39">
        <f t="shared" si="2"/>
        <v>0</v>
      </c>
      <c r="K126" s="39">
        <f t="shared" si="3"/>
        <v>0</v>
      </c>
      <c r="L126" s="36"/>
    </row>
    <row r="127" spans="1:12">
      <c r="A127" s="25">
        <v>115</v>
      </c>
      <c r="B127" s="5" t="s">
        <v>180</v>
      </c>
      <c r="C127" s="6" t="s">
        <v>256</v>
      </c>
      <c r="D127" s="3" t="s">
        <v>205</v>
      </c>
      <c r="E127" s="31">
        <v>1191045945</v>
      </c>
      <c r="F127" s="28" t="s">
        <v>224</v>
      </c>
      <c r="G127" s="30">
        <v>43220</v>
      </c>
      <c r="H127" s="26">
        <v>71151.41125630567</v>
      </c>
      <c r="I127" s="27"/>
      <c r="J127" s="39">
        <f t="shared" si="2"/>
        <v>0</v>
      </c>
      <c r="K127" s="39">
        <f t="shared" si="3"/>
        <v>0</v>
      </c>
      <c r="L127" s="36"/>
    </row>
    <row r="128" spans="1:12">
      <c r="A128" s="25">
        <v>116</v>
      </c>
      <c r="B128" s="5" t="s">
        <v>48</v>
      </c>
      <c r="C128" s="6" t="s">
        <v>261</v>
      </c>
      <c r="D128" s="3" t="s">
        <v>205</v>
      </c>
      <c r="E128" s="31">
        <v>1191045946</v>
      </c>
      <c r="F128" s="28" t="s">
        <v>225</v>
      </c>
      <c r="G128" s="30">
        <v>43220</v>
      </c>
      <c r="H128" s="26">
        <v>71150.380749660893</v>
      </c>
      <c r="I128" s="27"/>
      <c r="J128" s="39">
        <f t="shared" si="2"/>
        <v>0</v>
      </c>
      <c r="K128" s="39">
        <f t="shared" si="3"/>
        <v>0</v>
      </c>
      <c r="L128" s="36"/>
    </row>
    <row r="129" spans="2:14" ht="15.75" customHeight="1">
      <c r="J129" s="38">
        <f>SUM(J13:J128)</f>
        <v>0</v>
      </c>
    </row>
    <row r="130" spans="2:14" ht="15.75">
      <c r="B130" s="23"/>
      <c r="C130" s="40" t="s">
        <v>278</v>
      </c>
      <c r="D130" s="67" t="s">
        <v>279</v>
      </c>
      <c r="E130" s="67"/>
      <c r="F130" s="67"/>
      <c r="G130" s="67"/>
      <c r="H130" s="67"/>
      <c r="I130" s="67"/>
      <c r="J130" s="67"/>
      <c r="K130" s="67"/>
      <c r="L130" s="67"/>
      <c r="M130" s="67"/>
      <c r="N130" s="67"/>
    </row>
    <row r="131" spans="2:14">
      <c r="D131" s="67" t="s">
        <v>280</v>
      </c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5" spans="2:14">
      <c r="C135" s="41" t="s">
        <v>281</v>
      </c>
    </row>
    <row r="136" spans="2:14">
      <c r="C136" s="42" t="s">
        <v>282</v>
      </c>
    </row>
  </sheetData>
  <mergeCells count="29">
    <mergeCell ref="D130:N130"/>
    <mergeCell ref="D131:N131"/>
    <mergeCell ref="J1:L1"/>
    <mergeCell ref="L10:L11"/>
    <mergeCell ref="L2:L9"/>
    <mergeCell ref="A2:K2"/>
    <mergeCell ref="A3:K3"/>
    <mergeCell ref="B5:C5"/>
    <mergeCell ref="D5:K5"/>
    <mergeCell ref="A4:K4"/>
    <mergeCell ref="B6:C6"/>
    <mergeCell ref="D6:K6"/>
    <mergeCell ref="B7:C7"/>
    <mergeCell ref="D7:K7"/>
    <mergeCell ref="B8:C8"/>
    <mergeCell ref="D8:K8"/>
    <mergeCell ref="A10:A11"/>
    <mergeCell ref="B9:C9"/>
    <mergeCell ref="B10:B11"/>
    <mergeCell ref="C10:C11"/>
    <mergeCell ref="D10:D11"/>
    <mergeCell ref="E10:E11"/>
    <mergeCell ref="D9:K9"/>
    <mergeCell ref="F10:F11"/>
    <mergeCell ref="G10:G11"/>
    <mergeCell ref="H10:H11"/>
    <mergeCell ref="I10:I11"/>
    <mergeCell ref="J10:J11"/>
    <mergeCell ref="K10:K11"/>
  </mergeCells>
  <pageMargins left="0.38" right="0.24" top="0.2" bottom="0.2" header="0.3" footer="0.3"/>
  <pageSetup paperSize="9" scale="64" orientation="landscape" r:id="rId1"/>
  <rowBreaks count="1" manualBreakCount="1">
    <brk id="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2"/>
  <sheetViews>
    <sheetView view="pageBreakPreview" zoomScaleNormal="100" zoomScaleSheetLayoutView="100" workbookViewId="0">
      <selection activeCell="C4" sqref="C4"/>
    </sheetView>
  </sheetViews>
  <sheetFormatPr defaultRowHeight="15"/>
  <cols>
    <col min="1" max="1" width="3" bestFit="1" customWidth="1"/>
    <col min="2" max="2" width="51.5703125" customWidth="1"/>
    <col min="3" max="3" width="84.140625" customWidth="1"/>
  </cols>
  <sheetData>
    <row r="1" spans="1:3">
      <c r="A1" s="83" t="s">
        <v>0</v>
      </c>
      <c r="B1" s="53" t="s">
        <v>313</v>
      </c>
      <c r="C1" s="53" t="s">
        <v>320</v>
      </c>
    </row>
    <row r="2" spans="1:3">
      <c r="A2" s="83"/>
      <c r="B2" s="52" t="s">
        <v>312</v>
      </c>
      <c r="C2" s="51" t="s">
        <v>311</v>
      </c>
    </row>
    <row r="3" spans="1:3">
      <c r="A3" s="47">
        <v>1</v>
      </c>
      <c r="B3" s="50" t="s">
        <v>310</v>
      </c>
      <c r="C3" s="35"/>
    </row>
    <row r="4" spans="1:3" ht="63.75">
      <c r="A4" s="47">
        <v>2</v>
      </c>
      <c r="B4" s="48" t="s">
        <v>309</v>
      </c>
      <c r="C4" s="35"/>
    </row>
    <row r="5" spans="1:3">
      <c r="A5" s="47">
        <v>3</v>
      </c>
      <c r="B5" s="48" t="s">
        <v>308</v>
      </c>
      <c r="C5" s="35"/>
    </row>
    <row r="6" spans="1:3">
      <c r="A6" s="47">
        <v>4</v>
      </c>
      <c r="B6" s="48" t="s">
        <v>307</v>
      </c>
      <c r="C6" s="35"/>
    </row>
    <row r="7" spans="1:3">
      <c r="A7" s="47">
        <v>5</v>
      </c>
      <c r="B7" s="48" t="s">
        <v>306</v>
      </c>
      <c r="C7" s="35"/>
    </row>
    <row r="8" spans="1:3">
      <c r="A8" s="47">
        <v>6</v>
      </c>
      <c r="B8" s="48" t="s">
        <v>305</v>
      </c>
      <c r="C8" s="35"/>
    </row>
    <row r="9" spans="1:3" ht="38.25">
      <c r="A9" s="47">
        <v>7</v>
      </c>
      <c r="B9" s="48" t="s">
        <v>304</v>
      </c>
      <c r="C9" s="35"/>
    </row>
    <row r="10" spans="1:3">
      <c r="A10" s="47">
        <v>8</v>
      </c>
      <c r="B10" s="46" t="s">
        <v>303</v>
      </c>
      <c r="C10" s="35"/>
    </row>
    <row r="11" spans="1:3" ht="51">
      <c r="A11" s="47">
        <v>9</v>
      </c>
      <c r="B11" s="46" t="s">
        <v>302</v>
      </c>
      <c r="C11" s="35"/>
    </row>
    <row r="12" spans="1:3" ht="63.75">
      <c r="A12" s="47">
        <v>10</v>
      </c>
      <c r="B12" s="48" t="s">
        <v>315</v>
      </c>
      <c r="C12" s="35"/>
    </row>
    <row r="13" spans="1:3" ht="51">
      <c r="A13" s="47">
        <v>11</v>
      </c>
      <c r="B13" s="48" t="s">
        <v>301</v>
      </c>
      <c r="C13" s="35"/>
    </row>
    <row r="14" spans="1:3">
      <c r="A14" s="47">
        <v>12</v>
      </c>
      <c r="B14" s="46" t="s">
        <v>300</v>
      </c>
      <c r="C14" s="35"/>
    </row>
    <row r="15" spans="1:3" ht="76.5">
      <c r="A15" s="47">
        <v>13</v>
      </c>
      <c r="B15" s="46" t="s">
        <v>299</v>
      </c>
      <c r="C15" s="35"/>
    </row>
    <row r="16" spans="1:3">
      <c r="A16" s="47">
        <v>14</v>
      </c>
      <c r="B16" s="48" t="s">
        <v>298</v>
      </c>
      <c r="C16" s="35"/>
    </row>
    <row r="17" spans="1:3">
      <c r="A17" s="47">
        <v>15</v>
      </c>
      <c r="B17" s="48" t="s">
        <v>297</v>
      </c>
      <c r="C17" s="35"/>
    </row>
    <row r="18" spans="1:3" ht="25.5">
      <c r="A18" s="47">
        <v>16</v>
      </c>
      <c r="B18" s="48" t="s">
        <v>296</v>
      </c>
      <c r="C18" s="35"/>
    </row>
    <row r="19" spans="1:3" ht="25.5">
      <c r="A19" s="47">
        <v>17</v>
      </c>
      <c r="B19" s="46" t="s">
        <v>319</v>
      </c>
      <c r="C19" s="35"/>
    </row>
    <row r="20" spans="1:3">
      <c r="A20" s="47">
        <v>18</v>
      </c>
      <c r="B20" s="49" t="s">
        <v>295</v>
      </c>
      <c r="C20" s="35"/>
    </row>
    <row r="21" spans="1:3" ht="25.5">
      <c r="A21" s="47">
        <v>19</v>
      </c>
      <c r="B21" s="48" t="s">
        <v>316</v>
      </c>
      <c r="C21" s="35"/>
    </row>
    <row r="22" spans="1:3" ht="38.25">
      <c r="A22" s="47">
        <v>20</v>
      </c>
      <c r="B22" s="48" t="s">
        <v>294</v>
      </c>
      <c r="C22" s="35"/>
    </row>
    <row r="23" spans="1:3" ht="25.5">
      <c r="A23" s="47">
        <v>21</v>
      </c>
      <c r="B23" s="48" t="s">
        <v>293</v>
      </c>
      <c r="C23" s="35"/>
    </row>
    <row r="24" spans="1:3" ht="25.5">
      <c r="A24" s="47">
        <v>22</v>
      </c>
      <c r="B24" s="46" t="s">
        <v>292</v>
      </c>
      <c r="C24" s="35"/>
    </row>
    <row r="25" spans="1:3" ht="25.5">
      <c r="A25" s="47">
        <v>23</v>
      </c>
      <c r="B25" s="46" t="s">
        <v>291</v>
      </c>
      <c r="C25" s="35"/>
    </row>
    <row r="26" spans="1:3">
      <c r="A26" s="47">
        <v>24</v>
      </c>
      <c r="B26" s="46" t="s">
        <v>290</v>
      </c>
      <c r="C26" s="35"/>
    </row>
    <row r="27" spans="1:3" ht="38.25">
      <c r="A27" s="47">
        <v>25</v>
      </c>
      <c r="B27" s="48" t="s">
        <v>289</v>
      </c>
      <c r="C27" s="35"/>
    </row>
    <row r="28" spans="1:3" ht="25.5">
      <c r="A28" s="47">
        <v>26</v>
      </c>
      <c r="B28" s="48" t="s">
        <v>288</v>
      </c>
      <c r="C28" s="35"/>
    </row>
    <row r="29" spans="1:3" ht="25.5">
      <c r="A29" s="47">
        <v>27</v>
      </c>
      <c r="B29" s="48" t="s">
        <v>287</v>
      </c>
      <c r="C29" s="35"/>
    </row>
    <row r="30" spans="1:3" ht="63.75">
      <c r="A30" s="47">
        <v>28</v>
      </c>
      <c r="B30" s="46" t="s">
        <v>314</v>
      </c>
      <c r="C30" s="35"/>
    </row>
    <row r="31" spans="1:3" ht="38.25">
      <c r="A31" s="47">
        <v>29</v>
      </c>
      <c r="B31" s="46" t="s">
        <v>317</v>
      </c>
      <c r="C31" s="35"/>
    </row>
    <row r="32" spans="1:3">
      <c r="A32" s="47">
        <v>30</v>
      </c>
      <c r="B32" s="46" t="s">
        <v>286</v>
      </c>
      <c r="C32" s="35"/>
    </row>
    <row r="33" spans="1:3">
      <c r="A33" s="47">
        <v>31</v>
      </c>
      <c r="B33" s="48" t="s">
        <v>285</v>
      </c>
      <c r="C33" s="35"/>
    </row>
    <row r="34" spans="1:3" ht="25.5">
      <c r="A34" s="47">
        <v>32</v>
      </c>
      <c r="B34" s="48" t="s">
        <v>318</v>
      </c>
      <c r="C34" s="35"/>
    </row>
    <row r="35" spans="1:3" ht="25.5">
      <c r="A35" s="47">
        <v>33</v>
      </c>
      <c r="B35" s="46" t="s">
        <v>284</v>
      </c>
      <c r="C35" s="35"/>
    </row>
    <row r="36" spans="1:3">
      <c r="A36" s="45"/>
      <c r="B36" s="44"/>
    </row>
    <row r="37" spans="1:3">
      <c r="A37" s="43"/>
      <c r="B37" s="84" t="s">
        <v>283</v>
      </c>
      <c r="C37" s="84"/>
    </row>
    <row r="41" spans="1:3">
      <c r="B41" s="41" t="s">
        <v>281</v>
      </c>
    </row>
    <row r="42" spans="1:3">
      <c r="B42" s="42" t="s">
        <v>282</v>
      </c>
    </row>
  </sheetData>
  <mergeCells count="2">
    <mergeCell ref="A1:A2"/>
    <mergeCell ref="B37:C3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ATM 2021-2022</vt:lpstr>
      <vt:lpstr>მოთხოვნები</vt:lpstr>
      <vt:lpstr>'ATM 2021-2022'!Print_Area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2021-05-20T12:59:01Z</dcterms:modified>
</cp:coreProperties>
</file>